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Files\Marc\Downloads\"/>
    </mc:Choice>
  </mc:AlternateContent>
  <xr:revisionPtr revIDLastSave="0" documentId="13_ncr:1_{9CB683FA-3B37-435C-BD5E-5D5193994570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chedule of Work in Process" sheetId="1" r:id="rId1"/>
  </sheets>
  <definedNames>
    <definedName name="_Order1" localSheetId="0" hidden="1">255</definedName>
    <definedName name="_Order2" localSheetId="0" hidden="1">0</definedName>
    <definedName name="As_Of_Date">'Schedule of Work in Process'!$H$9</definedName>
    <definedName name="Contracts">'Schedule of Work in Process'!$B$17:$Y$22</definedName>
    <definedName name="ContractsTotal">'Schedule of Work in Process'!$D$99:$Y$99</definedName>
    <definedName name="EntityName">'Schedule of Work in Process'!$D$9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9" i="1" l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I69" i="1"/>
  <c r="I70" i="1"/>
  <c r="I71" i="1"/>
  <c r="L71" i="1" s="1"/>
  <c r="I72" i="1"/>
  <c r="I73" i="1"/>
  <c r="I74" i="1"/>
  <c r="I75" i="1"/>
  <c r="L75" i="1" s="1"/>
  <c r="I76" i="1"/>
  <c r="I77" i="1"/>
  <c r="L77" i="1" s="1"/>
  <c r="I78" i="1"/>
  <c r="I79" i="1"/>
  <c r="I80" i="1"/>
  <c r="L80" i="1" s="1"/>
  <c r="I81" i="1"/>
  <c r="I82" i="1"/>
  <c r="L82" i="1" s="1"/>
  <c r="I83" i="1"/>
  <c r="I84" i="1"/>
  <c r="I85" i="1"/>
  <c r="I86" i="1"/>
  <c r="I87" i="1"/>
  <c r="L87" i="1" s="1"/>
  <c r="I8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L69" i="1"/>
  <c r="L70" i="1"/>
  <c r="L72" i="1"/>
  <c r="L73" i="1"/>
  <c r="L74" i="1"/>
  <c r="L76" i="1"/>
  <c r="L78" i="1"/>
  <c r="L79" i="1"/>
  <c r="L81" i="1"/>
  <c r="L83" i="1"/>
  <c r="L84" i="1"/>
  <c r="L85" i="1"/>
  <c r="L86" i="1"/>
  <c r="L8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L44" i="1" s="1"/>
  <c r="I45" i="1"/>
  <c r="L45" i="1" s="1"/>
  <c r="I46" i="1"/>
  <c r="I47" i="1"/>
  <c r="I48" i="1"/>
  <c r="L48" i="1" s="1"/>
  <c r="I49" i="1"/>
  <c r="I50" i="1"/>
  <c r="L50" i="1" s="1"/>
  <c r="I51" i="1"/>
  <c r="L51" i="1" s="1"/>
  <c r="I52" i="1"/>
  <c r="L52" i="1" s="1"/>
  <c r="I53" i="1"/>
  <c r="L53" i="1" s="1"/>
  <c r="I54" i="1"/>
  <c r="L54" i="1" s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6" i="1"/>
  <c r="L47" i="1"/>
  <c r="L49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89" i="1"/>
  <c r="B90" i="1"/>
  <c r="B91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89" i="1"/>
  <c r="G90" i="1"/>
  <c r="G91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89" i="1"/>
  <c r="H90" i="1"/>
  <c r="H91" i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I62" i="1"/>
  <c r="L62" i="1" s="1"/>
  <c r="I63" i="1"/>
  <c r="L63" i="1" s="1"/>
  <c r="I64" i="1"/>
  <c r="L64" i="1" s="1"/>
  <c r="I65" i="1"/>
  <c r="I66" i="1"/>
  <c r="L66" i="1" s="1"/>
  <c r="I67" i="1"/>
  <c r="L67" i="1" s="1"/>
  <c r="I68" i="1"/>
  <c r="L68" i="1" s="1"/>
  <c r="I89" i="1"/>
  <c r="L89" i="1" s="1"/>
  <c r="I90" i="1"/>
  <c r="L90" i="1" s="1"/>
  <c r="I91" i="1"/>
  <c r="L91" i="1" s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89" i="1"/>
  <c r="J90" i="1"/>
  <c r="J91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89" i="1"/>
  <c r="K90" i="1"/>
  <c r="K91" i="1"/>
  <c r="L61" i="1"/>
  <c r="L65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89" i="1"/>
  <c r="S90" i="1"/>
  <c r="S91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89" i="1"/>
  <c r="T90" i="1"/>
  <c r="T91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89" i="1"/>
  <c r="U90" i="1"/>
  <c r="U91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89" i="1"/>
  <c r="V90" i="1"/>
  <c r="V91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89" i="1"/>
  <c r="W90" i="1"/>
  <c r="W91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89" i="1"/>
  <c r="X90" i="1"/>
  <c r="X91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89" i="1"/>
  <c r="Y90" i="1"/>
  <c r="Y91" i="1"/>
  <c r="B95" i="1"/>
  <c r="G95" i="1"/>
  <c r="H95" i="1"/>
  <c r="I95" i="1"/>
  <c r="L95" i="1" s="1"/>
  <c r="J95" i="1"/>
  <c r="K95" i="1"/>
  <c r="S95" i="1"/>
  <c r="T95" i="1"/>
  <c r="U95" i="1"/>
  <c r="V95" i="1"/>
  <c r="W95" i="1"/>
  <c r="X95" i="1"/>
  <c r="Y95" i="1"/>
  <c r="M99" i="1" l="1"/>
  <c r="Q99" i="1"/>
  <c r="R99" i="1"/>
  <c r="D99" i="1"/>
  <c r="E99" i="1"/>
  <c r="F99" i="1"/>
  <c r="G98" i="1"/>
  <c r="H98" i="1"/>
  <c r="I98" i="1"/>
  <c r="J98" i="1"/>
  <c r="K98" i="1"/>
  <c r="S98" i="1"/>
  <c r="T98" i="1"/>
  <c r="U98" i="1"/>
  <c r="V98" i="1"/>
  <c r="Y92" i="1"/>
  <c r="Y93" i="1"/>
  <c r="Y94" i="1"/>
  <c r="Y96" i="1"/>
  <c r="Y97" i="1"/>
  <c r="Y98" i="1"/>
  <c r="X18" i="1"/>
  <c r="X19" i="1"/>
  <c r="X20" i="1"/>
  <c r="X21" i="1"/>
  <c r="X22" i="1"/>
  <c r="X92" i="1"/>
  <c r="X93" i="1"/>
  <c r="X94" i="1"/>
  <c r="X96" i="1"/>
  <c r="X97" i="1"/>
  <c r="X98" i="1"/>
  <c r="X17" i="1"/>
  <c r="W92" i="1"/>
  <c r="W93" i="1"/>
  <c r="W94" i="1"/>
  <c r="W96" i="1"/>
  <c r="W97" i="1"/>
  <c r="W98" i="1"/>
  <c r="V92" i="1"/>
  <c r="V93" i="1"/>
  <c r="V94" i="1"/>
  <c r="V96" i="1"/>
  <c r="V97" i="1"/>
  <c r="U18" i="1"/>
  <c r="U19" i="1"/>
  <c r="U20" i="1"/>
  <c r="U21" i="1"/>
  <c r="U22" i="1"/>
  <c r="U92" i="1"/>
  <c r="U93" i="1"/>
  <c r="U94" i="1"/>
  <c r="U96" i="1"/>
  <c r="U97" i="1"/>
  <c r="U17" i="1"/>
  <c r="T92" i="1"/>
  <c r="T93" i="1"/>
  <c r="T94" i="1"/>
  <c r="T96" i="1"/>
  <c r="T97" i="1"/>
  <c r="S18" i="1"/>
  <c r="S19" i="1"/>
  <c r="S20" i="1"/>
  <c r="S21" i="1"/>
  <c r="S22" i="1"/>
  <c r="S92" i="1"/>
  <c r="S93" i="1"/>
  <c r="S94" i="1"/>
  <c r="S96" i="1"/>
  <c r="S97" i="1"/>
  <c r="S17" i="1"/>
  <c r="P92" i="1"/>
  <c r="P93" i="1"/>
  <c r="P94" i="1"/>
  <c r="P96" i="1"/>
  <c r="P97" i="1"/>
  <c r="P98" i="1"/>
  <c r="O92" i="1"/>
  <c r="O93" i="1"/>
  <c r="O94" i="1"/>
  <c r="O96" i="1"/>
  <c r="O97" i="1"/>
  <c r="O98" i="1"/>
  <c r="N92" i="1"/>
  <c r="N93" i="1"/>
  <c r="N94" i="1"/>
  <c r="N96" i="1"/>
  <c r="N97" i="1"/>
  <c r="N98" i="1"/>
  <c r="K92" i="1"/>
  <c r="K93" i="1"/>
  <c r="K94" i="1"/>
  <c r="K96" i="1"/>
  <c r="K97" i="1"/>
  <c r="J92" i="1"/>
  <c r="J93" i="1"/>
  <c r="J94" i="1"/>
  <c r="J96" i="1"/>
  <c r="J97" i="1"/>
  <c r="I92" i="1"/>
  <c r="I93" i="1"/>
  <c r="I94" i="1"/>
  <c r="I96" i="1"/>
  <c r="I97" i="1"/>
  <c r="H92" i="1"/>
  <c r="H93" i="1"/>
  <c r="H94" i="1"/>
  <c r="H96" i="1"/>
  <c r="H97" i="1"/>
  <c r="G18" i="1"/>
  <c r="I18" i="1" s="1"/>
  <c r="G19" i="1"/>
  <c r="H19" i="1" s="1"/>
  <c r="K19" i="1" s="1"/>
  <c r="G20" i="1"/>
  <c r="H20" i="1" s="1"/>
  <c r="K20" i="1" s="1"/>
  <c r="W20" i="1" s="1"/>
  <c r="G21" i="1"/>
  <c r="H21" i="1" s="1"/>
  <c r="K21" i="1" s="1"/>
  <c r="G22" i="1"/>
  <c r="I22" i="1" s="1"/>
  <c r="J22" i="1" s="1"/>
  <c r="G92" i="1"/>
  <c r="G93" i="1"/>
  <c r="G94" i="1"/>
  <c r="G96" i="1"/>
  <c r="G97" i="1"/>
  <c r="G17" i="1"/>
  <c r="H17" i="1" s="1"/>
  <c r="K17" i="1" s="1"/>
  <c r="B19" i="1"/>
  <c r="B20" i="1"/>
  <c r="B21" i="1"/>
  <c r="B22" i="1"/>
  <c r="B92" i="1"/>
  <c r="B93" i="1"/>
  <c r="B94" i="1"/>
  <c r="B96" i="1"/>
  <c r="B97" i="1"/>
  <c r="B98" i="1"/>
  <c r="B18" i="1"/>
  <c r="B17" i="1"/>
  <c r="H22" i="1" l="1"/>
  <c r="K22" i="1" s="1"/>
  <c r="T22" i="1" s="1"/>
  <c r="V22" i="1" s="1"/>
  <c r="I19" i="1"/>
  <c r="J19" i="1" s="1"/>
  <c r="I20" i="1"/>
  <c r="J20" i="1" s="1"/>
  <c r="S99" i="1"/>
  <c r="P19" i="1"/>
  <c r="H18" i="1"/>
  <c r="K18" i="1" s="1"/>
  <c r="X99" i="1"/>
  <c r="U99" i="1"/>
  <c r="I21" i="1"/>
  <c r="O17" i="1"/>
  <c r="W17" i="1"/>
  <c r="N17" i="1"/>
  <c r="T17" i="1"/>
  <c r="T21" i="1"/>
  <c r="V21" i="1" s="1"/>
  <c r="W21" i="1"/>
  <c r="O21" i="1"/>
  <c r="N21" i="1"/>
  <c r="W19" i="1"/>
  <c r="O19" i="1"/>
  <c r="N19" i="1"/>
  <c r="T19" i="1"/>
  <c r="V19" i="1" s="1"/>
  <c r="J18" i="1"/>
  <c r="P18" i="1"/>
  <c r="P22" i="1"/>
  <c r="T20" i="1"/>
  <c r="V20" i="1" s="1"/>
  <c r="G99" i="1"/>
  <c r="N20" i="1"/>
  <c r="I17" i="1"/>
  <c r="O20" i="1"/>
  <c r="L93" i="1"/>
  <c r="L96" i="1"/>
  <c r="K99" i="1" l="1"/>
  <c r="O22" i="1"/>
  <c r="W22" i="1"/>
  <c r="N22" i="1"/>
  <c r="P20" i="1"/>
  <c r="J21" i="1"/>
  <c r="P21" i="1"/>
  <c r="N18" i="1"/>
  <c r="N99" i="1" s="1"/>
  <c r="T18" i="1"/>
  <c r="V18" i="1" s="1"/>
  <c r="W18" i="1"/>
  <c r="W99" i="1" s="1"/>
  <c r="O18" i="1"/>
  <c r="V17" i="1"/>
  <c r="V99" i="1" s="1"/>
  <c r="Y17" i="1"/>
  <c r="J17" i="1"/>
  <c r="P17" i="1"/>
  <c r="I99" i="1"/>
  <c r="J99" i="1" s="1"/>
  <c r="L98" i="1"/>
  <c r="L97" i="1"/>
  <c r="L94" i="1"/>
  <c r="L92" i="1"/>
  <c r="O99" i="1" l="1"/>
  <c r="T99" i="1"/>
  <c r="P99" i="1"/>
  <c r="L21" i="1"/>
  <c r="Y21" i="1" s="1"/>
  <c r="L17" i="1"/>
  <c r="L20" i="1"/>
  <c r="Y20" i="1" s="1"/>
  <c r="H99" i="1"/>
  <c r="L19" i="1" l="1"/>
  <c r="Y19" i="1" s="1"/>
  <c r="L18" i="1"/>
  <c r="Y18" i="1" s="1"/>
  <c r="L22" i="1"/>
  <c r="Y22" i="1" s="1"/>
  <c r="L99" i="1" l="1"/>
  <c r="Y99" i="1"/>
</calcChain>
</file>

<file path=xl/sharedStrings.xml><?xml version="1.0" encoding="utf-8"?>
<sst xmlns="http://schemas.openxmlformats.org/spreadsheetml/2006/main" count="95" uniqueCount="64">
  <si>
    <t>Estimated</t>
  </si>
  <si>
    <t>Billed</t>
  </si>
  <si>
    <t>Contract</t>
  </si>
  <si>
    <t>Gross</t>
  </si>
  <si>
    <t>To</t>
  </si>
  <si>
    <t>Cost to</t>
  </si>
  <si>
    <t>Total</t>
  </si>
  <si>
    <t>Job Name</t>
  </si>
  <si>
    <t>Profit</t>
  </si>
  <si>
    <t>Revenue</t>
  </si>
  <si>
    <t>Cost</t>
  </si>
  <si>
    <t>Date</t>
  </si>
  <si>
    <t>Complete</t>
  </si>
  <si>
    <t>|::</t>
  </si>
  <si>
    <t>/pprcompleted~agrprogress~agrprofit~agq</t>
  </si>
  <si>
    <t>to Date</t>
  </si>
  <si>
    <t>Price including</t>
  </si>
  <si>
    <t>Change Orders</t>
  </si>
  <si>
    <t>Percent</t>
  </si>
  <si>
    <t>Earned</t>
  </si>
  <si>
    <t>Cost of</t>
  </si>
  <si>
    <t>Construction</t>
  </si>
  <si>
    <t>Earnings</t>
  </si>
  <si>
    <t>Future Workload (Backlog)</t>
  </si>
  <si>
    <t>Remaining</t>
  </si>
  <si>
    <t xml:space="preserve">Gross </t>
  </si>
  <si>
    <t>Per Prior FY Financial Statement</t>
  </si>
  <si>
    <t>Totals, This Fiscal Year Thru</t>
  </si>
  <si>
    <t>Recognized in Prior FY(s)</t>
  </si>
  <si>
    <t>** Please list completed projects on a separate page.</t>
  </si>
  <si>
    <t>Contractor Name:</t>
  </si>
  <si>
    <t>As Of:</t>
  </si>
  <si>
    <t>Billings &gt; Costs</t>
  </si>
  <si>
    <t>Costs &amp;</t>
  </si>
  <si>
    <t>Est. Earnings &gt;</t>
  </si>
  <si>
    <t>Billings</t>
  </si>
  <si>
    <t>&amp; Est.</t>
  </si>
  <si>
    <t>Job</t>
  </si>
  <si>
    <t>Number</t>
  </si>
  <si>
    <t>Provision</t>
  </si>
  <si>
    <t>for Loss</t>
  </si>
  <si>
    <t>Est. Gross</t>
  </si>
  <si>
    <t>Percentage</t>
  </si>
  <si>
    <t>INSERT AGENCY NAME</t>
  </si>
  <si>
    <t>Address 1</t>
  </si>
  <si>
    <t>Address 2</t>
  </si>
  <si>
    <t>City, State, Zip</t>
  </si>
  <si>
    <t>Phone: (XXX) XXX-XXXX - Fax: (XXX) XXX-XXXX</t>
  </si>
  <si>
    <t>Web: http://www.website.com</t>
  </si>
  <si>
    <t>Bond</t>
  </si>
  <si>
    <t>ContractA</t>
  </si>
  <si>
    <t>ContractC</t>
  </si>
  <si>
    <t>ContractD</t>
  </si>
  <si>
    <t>ContractE</t>
  </si>
  <si>
    <t>ContractB</t>
  </si>
  <si>
    <t>XYZ Construction</t>
  </si>
  <si>
    <t>ContractF</t>
  </si>
  <si>
    <t>2017-12-31</t>
  </si>
  <si>
    <t>Prior Year EndDate</t>
  </si>
  <si>
    <t>2016-12-31</t>
  </si>
  <si>
    <t>Totals</t>
  </si>
  <si>
    <t>EIN:</t>
  </si>
  <si>
    <t>Surety</t>
  </si>
  <si>
    <t>00-0001234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</si>
</sst>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0_)"/>
  </numFmts>
  <fonts count="16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37" fontId="0" fillId="0" borderId="0"/>
    <xf numFmtId="9" fontId="2" fillId="0" borderId="0" applyFon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4" fillId="0" borderId="0" applyNumberFormat="0" applyFill="0" applyBorder="0" applyAlignment="0" applyProtection="0"/>
    <xf numFmtId="37" fontId="15" fillId="0" borderId="0" applyNumberFormat="0" applyFill="0" applyBorder="0" applyAlignment="0" applyProtection="0"/>
    <xf numFmtId="37" fontId="15" fillId="0" borderId="0" applyNumberFormat="0" applyFill="0" applyBorder="0" applyAlignment="0" applyProtection="0"/>
  </cellStyleXfs>
  <cellXfs count="96">
    <xf numFmtId="37" fontId="0" fillId="0" borderId="0" xfId="0"/>
    <xf numFmtId="165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7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37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37" fontId="4" fillId="0" borderId="0" xfId="0" applyFont="1" applyAlignment="1">
      <alignment horizontal="center"/>
    </xf>
    <xf numFmtId="37" fontId="5" fillId="0" borderId="0" xfId="0" applyFont="1"/>
    <xf numFmtId="164" fontId="7" fillId="0" borderId="0" xfId="0" applyNumberFormat="1" applyFont="1" applyAlignment="1">
      <alignment horizontal="center"/>
    </xf>
    <xf numFmtId="37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37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37" fontId="7" fillId="0" borderId="0" xfId="0" applyFont="1"/>
    <xf numFmtId="37" fontId="3" fillId="0" borderId="0" xfId="0" applyFont="1" applyAlignment="1">
      <alignment horizontal="left"/>
    </xf>
    <xf numFmtId="37" fontId="13" fillId="0" borderId="0" xfId="0" applyFont="1"/>
    <xf numFmtId="37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7" fontId="7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7" fillId="0" borderId="0" xfId="0" applyNumberFormat="1" applyFont="1"/>
    <xf numFmtId="164" fontId="7" fillId="0" borderId="0" xfId="0" applyNumberFormat="1" applyFont="1"/>
    <xf numFmtId="37" fontId="11" fillId="0" borderId="0" xfId="0" applyFont="1" applyAlignment="1">
      <alignment horizontal="center"/>
    </xf>
    <xf numFmtId="37" fontId="6" fillId="2" borderId="3" xfId="0" applyFont="1" applyFill="1" applyBorder="1" applyProtection="1">
      <protection locked="0"/>
    </xf>
    <xf numFmtId="37" fontId="6" fillId="0" borderId="3" xfId="0" applyFont="1" applyBorder="1"/>
    <xf numFmtId="37" fontId="6" fillId="0" borderId="12" xfId="0" applyFont="1" applyBorder="1"/>
    <xf numFmtId="37" fontId="3" fillId="0" borderId="2" xfId="0" applyFont="1" applyBorder="1"/>
    <xf numFmtId="37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165" fontId="6" fillId="2" borderId="3" xfId="0" applyNumberFormat="1" applyFont="1" applyFill="1" applyBorder="1" applyAlignment="1" applyProtection="1">
      <alignment horizontal="left" shrinkToFit="1"/>
      <protection locked="0"/>
    </xf>
    <xf numFmtId="37" fontId="1" fillId="0" borderId="3" xfId="0" applyFont="1" applyBorder="1"/>
    <xf numFmtId="37" fontId="1" fillId="3" borderId="3" xfId="0" applyFont="1" applyFill="1" applyBorder="1" applyAlignment="1" applyProtection="1">
      <alignment horizontal="left" shrinkToFit="1"/>
      <protection locked="0"/>
    </xf>
    <xf numFmtId="37" fontId="7" fillId="0" borderId="0" xfId="0" quotePrefix="1" applyFont="1" applyAlignment="1">
      <alignment horizontal="center"/>
    </xf>
    <xf numFmtId="37" fontId="8" fillId="0" borderId="9" xfId="0" applyFont="1" applyBorder="1" applyAlignment="1">
      <alignment horizontal="center"/>
    </xf>
    <xf numFmtId="37" fontId="12" fillId="0" borderId="6" xfId="0" applyFont="1" applyBorder="1" applyAlignment="1">
      <alignment horizontal="center"/>
    </xf>
    <xf numFmtId="37" fontId="12" fillId="0" borderId="8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Protection="1">
      <protection locked="0"/>
    </xf>
    <xf numFmtId="37" fontId="7" fillId="4" borderId="0" xfId="0" applyFont="1" applyFill="1"/>
    <xf numFmtId="49" fontId="10" fillId="4" borderId="0" xfId="0" applyNumberFormat="1" applyFont="1" applyFill="1" applyAlignment="1">
      <alignment horizontal="left" wrapText="1"/>
    </xf>
    <xf numFmtId="10" fontId="6" fillId="0" borderId="3" xfId="0" applyNumberFormat="1" applyFont="1" applyBorder="1"/>
    <xf numFmtId="49" fontId="6" fillId="0" borderId="0" xfId="0" applyNumberFormat="1" applyFont="1" applyAlignment="1" applyProtection="1">
      <alignment horizontal="left"/>
      <protection locked="0"/>
    </xf>
    <xf numFmtId="49" fontId="7" fillId="4" borderId="0" xfId="0" applyNumberFormat="1" applyFont="1" applyFill="1"/>
    <xf numFmtId="37" fontId="9" fillId="4" borderId="0" xfId="0" applyFont="1" applyFill="1" applyAlignment="1">
      <alignment horizontal="left"/>
    </xf>
    <xf numFmtId="37" fontId="0" fillId="4" borderId="0" xfId="0" applyFill="1"/>
    <xf numFmtId="49" fontId="10" fillId="4" borderId="0" xfId="0" applyNumberFormat="1" applyFont="1" applyFill="1" applyAlignment="1">
      <alignment horizontal="left"/>
    </xf>
    <xf numFmtId="1" fontId="0" fillId="4" borderId="0" xfId="0" applyNumberFormat="1" applyFill="1"/>
    <xf numFmtId="1" fontId="7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9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12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13" fillId="0" borderId="0" xfId="0" applyNumberFormat="1" applyFont="1"/>
    <xf numFmtId="1" fontId="1" fillId="0" borderId="4" xfId="0" applyNumberFormat="1" applyFont="1" applyBorder="1"/>
    <xf numFmtId="165" fontId="8" fillId="0" borderId="8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10" fontId="0" fillId="0" borderId="0" xfId="0" applyNumberFormat="1"/>
    <xf numFmtId="10" fontId="12" fillId="0" borderId="1" xfId="0" applyNumberFormat="1" applyFont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0" fontId="6" fillId="0" borderId="3" xfId="1" applyNumberFormat="1" applyFont="1" applyFill="1" applyBorder="1" applyProtection="1"/>
    <xf numFmtId="10" fontId="6" fillId="0" borderId="12" xfId="0" applyNumberFormat="1" applyFont="1" applyBorder="1"/>
    <xf numFmtId="165" fontId="3" fillId="0" borderId="4" xfId="0" applyNumberFormat="1" applyFont="1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7" xfId="0" applyBorder="1" applyAlignment="1">
      <alignment horizontal="center"/>
    </xf>
    <xf numFmtId="37" fontId="3" fillId="0" borderId="9" xfId="0" applyFont="1" applyBorder="1" applyAlignment="1">
      <alignment horizontal="center"/>
    </xf>
    <xf numFmtId="37" fontId="3" fillId="0" borderId="0" xfId="0" applyFont="1" applyAlignment="1">
      <alignment horizontal="center"/>
    </xf>
    <xf numFmtId="37" fontId="3" fillId="0" borderId="10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7" fontId="3" fillId="0" borderId="4" xfId="0" applyFont="1" applyBorder="1" applyAlignment="1">
      <alignment horizontal="center"/>
    </xf>
    <xf numFmtId="37" fontId="3" fillId="0" borderId="2" xfId="0" applyFont="1" applyBorder="1" applyAlignment="1">
      <alignment horizontal="center"/>
    </xf>
    <xf numFmtId="37" fontId="3" fillId="0" borderId="7" xfId="0" applyFont="1" applyBorder="1" applyAlignment="1">
      <alignment horizontal="center"/>
    </xf>
    <xf numFmtId="37" fontId="12" fillId="0" borderId="13" xfId="0" applyFont="1" applyBorder="1" applyAlignment="1">
      <alignment horizontal="center"/>
    </xf>
    <xf numFmtId="37" fontId="12" fillId="0" borderId="5" xfId="0" applyFont="1" applyBorder="1" applyAlignment="1">
      <alignment horizontal="center"/>
    </xf>
    <xf numFmtId="37" fontId="12" fillId="0" borderId="11" xfId="0" applyFont="1" applyBorder="1" applyAlignment="1">
      <alignment horizontal="center"/>
    </xf>
    <xf numFmtId="1" fontId="8" fillId="0" borderId="9" xfId="0" applyNumberFormat="1" applyFont="1" applyBorder="1" applyAlignment="1">
      <alignment horizontal="left"/>
    </xf>
    <xf numFmtId="37" fontId="12" fillId="0" borderId="9" xfId="0" applyFont="1" applyBorder="1" applyAlignment="1">
      <alignment horizontal="center"/>
    </xf>
    <xf numFmtId="37" fontId="12" fillId="0" borderId="10" xfId="0" applyFont="1" applyBorder="1" applyAlignment="1">
      <alignment horizontal="center"/>
    </xf>
    <xf numFmtId="37" fontId="9" fillId="4" borderId="0" xfId="0" applyFont="1" applyFill="1" applyAlignment="1">
      <alignment horizontal="left"/>
    </xf>
    <xf numFmtId="37" fontId="0" fillId="4" borderId="0" xfId="0" applyFill="1"/>
    <xf numFmtId="49" fontId="10" fillId="4" borderId="0" xfId="0" applyNumberFormat="1" applyFont="1" applyFill="1" applyAlignment="1">
      <alignment horizontal="left"/>
    </xf>
    <xf numFmtId="49" fontId="10" fillId="0" borderId="0" xfId="0" applyNumberFormat="1" applyFont="1" applyAlignment="1">
      <alignment horizontal="left" wrapText="1"/>
    </xf>
    <xf numFmtId="37" fontId="0" fillId="0" borderId="0" xfId="0"/>
    <xf numFmtId="49" fontId="1" fillId="2" borderId="14" xfId="0" applyNumberFormat="1" applyFont="1" applyFill="1" applyBorder="1" applyAlignment="1" applyProtection="1">
      <alignment horizontal="left"/>
      <protection locked="0"/>
    </xf>
    <xf numFmtId="37" fontId="6" fillId="2" borderId="15" xfId="0" applyFont="1" applyFill="1" applyBorder="1" applyAlignment="1" applyProtection="1">
      <alignment horizontal="left"/>
      <protection locked="0"/>
    </xf>
    <xf numFmtId="49" fontId="6" fillId="2" borderId="15" xfId="0" applyNumberFormat="1" applyFont="1" applyFill="1" applyBorder="1" applyAlignment="1" applyProtection="1">
      <alignment horizontal="left"/>
      <protection locked="0"/>
    </xf>
    <xf numFmtId="165" fontId="1" fillId="2" borderId="3" xfId="0" applyNumberFormat="1" applyFont="1" applyFill="1" applyBorder="1" applyAlignment="1" applyProtection="1">
      <alignment horizontal="left" shrinkToFit="1"/>
      <protection locked="0"/>
    </xf>
    <xf numFmtId="37" fontId="1" fillId="2" borderId="3" xfId="0" applyFont="1" applyFill="1" applyBorder="1" applyProtection="1">
      <protection locked="0"/>
    </xf>
    <xf numFmtId="10" fontId="1" fillId="0" borderId="3" xfId="1" applyNumberFormat="1" applyFont="1" applyFill="1" applyBorder="1" applyProtection="1"/>
    <xf numFmtId="10" fontId="1" fillId="0" borderId="3" xfId="0" applyNumberFormat="1" applyFont="1" applyBorder="1"/>
  </cellXfs>
  <cellStyles count="2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>
        <left style="medium">
          <color auto="1"/>
        </left>
        <right/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0_)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0.00_)"/>
      <fill>
        <patternFill patternType="solid">
          <fgColor indexed="64"/>
          <bgColor indexed="43"/>
        </patternFill>
      </fill>
      <alignment horizontal="left" vertical="bottom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917575</xdr:colOff>
      <xdr:row>0</xdr:row>
      <xdr:rowOff>9525</xdr:rowOff>
    </xdr:from>
    <xdr:to>
      <xdr:col>12</xdr:col>
      <xdr:colOff>1085885</xdr:colOff>
      <xdr:row>6</xdr:row>
      <xdr:rowOff>108041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585075" y="9525"/>
          <a:ext cx="4791110" cy="129231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t" upright="1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CONTRACTS IN PROGRESS</a:t>
          </a:r>
        </a:p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PERCENTAGE OF COMPLETION BASIS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(DETAILED)</a:t>
          </a:r>
          <a:endParaRPr lang="en-US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nasbp.org/toolkit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</xdr:col>
      <xdr:colOff>0</xdr:colOff>
      <xdr:row>0</xdr:row>
      <xdr:rowOff>47625</xdr:rowOff>
    </xdr:from>
    <xdr:to>
      <xdr:col>24</xdr:col>
      <xdr:colOff>1104956</xdr:colOff>
      <xdr:row>6</xdr:row>
      <xdr:rowOff>146141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002500" y="47625"/>
          <a:ext cx="3810056" cy="129231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t" upright="1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CONTRACTS IN PROGRESS</a:t>
          </a:r>
        </a:p>
        <a:p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PERCENTAGE OF COMPLETION BASIS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(DETAILED)</a:t>
          </a:r>
          <a:endParaRPr lang="en-US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nasbp.org/toolkit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8CCF8E-A5EE-4891-B5D6-3C60C2AB36DD}" name="Table1" displayName="Table1" ref="A13:Y98" headerRowCount="0" totalsRowShown="0" headerRowDxfId="51" dataDxfId="50">
  <tableColumns count="25">
    <tableColumn id="1" xr3:uid="{E585CC7A-4947-43EE-8D6F-A452A0F7357B}" name="Column1" headerRowDxfId="49" dataDxfId="48"/>
    <tableColumn id="2" xr3:uid="{66B72EA4-4A27-476B-A682-D97C93CE8211}" name="Formula:" headerRowDxfId="47" dataDxfId="46">
      <calculatedColumnFormula>IF(C13&lt;&gt;"",COUNTA($C13:C$17),"")</calculatedColumnFormula>
    </tableColumn>
    <tableColumn id="3" xr3:uid="{A966FDEA-97A5-4D3C-8E4B-933D5366F894}" name="Column2" headerRowDxfId="45" dataDxfId="44"/>
    <tableColumn id="4" xr3:uid="{5A86C379-D552-4D53-B3DF-A3FEDBF08CEE}" name="Column3" headerRowDxfId="43" dataDxfId="42"/>
    <tableColumn id="5" xr3:uid="{9BC49744-38EC-4518-A682-621684FBE4D2}" name="Column4" headerRowDxfId="41" dataDxfId="40"/>
    <tableColumn id="6" xr3:uid="{86B4F2B5-DFB3-4A64-9E60-5289AFB043BB}" name="Column5" headerRowDxfId="39" dataDxfId="38"/>
    <tableColumn id="7" xr3:uid="{F94C3F7F-12A1-4078-9BA2-3F865782BD1F}" name="=D+E" headerRowDxfId="37" dataDxfId="36">
      <calculatedColumnFormula>IF(C13&lt;&gt;"",F13+E13,"")</calculatedColumnFormula>
    </tableColumn>
    <tableColumn id="8" xr3:uid="{C366D8B4-1174-4ED3-8273-B84F48BE377C}" name="=D/F" headerRowDxfId="35" dataDxfId="34" dataCellStyle="Percent">
      <calculatedColumnFormula>IF(C13&lt;&gt;"",IF(F13=0,0,F13/G13),"")</calculatedColumnFormula>
    </tableColumn>
    <tableColumn id="9" xr3:uid="{A40D3564-679B-43A9-AEDE-ABCECC3619C8}" name="=C-F" headerRowDxfId="33" dataDxfId="32">
      <calculatedColumnFormula>IF(C13&lt;&gt;"",D13-G13,"")</calculatedColumnFormula>
    </tableColumn>
    <tableColumn id="10" xr3:uid="{F86201C0-AE22-4E46-A231-AD17B2548D8A}" name="Column6" headerRowDxfId="31" dataDxfId="30">
      <calculatedColumnFormula>IF(C13&lt;&gt;"",IF(D13&gt;0,I13/D13,0),"")</calculatedColumnFormula>
    </tableColumn>
    <tableColumn id="11" xr3:uid="{9888F5E1-6701-48D0-8340-0CF3CBFBCA34}" name="=CxG" headerRowDxfId="29" dataDxfId="28">
      <calculatedColumnFormula>IF(C13&lt;&gt;"",D13*H13,"")</calculatedColumnFormula>
    </tableColumn>
    <tableColumn id="12" xr3:uid="{C5686140-77A2-4FCD-834C-4A3649E19E6F}" name="=HxG" headerRowDxfId="27" dataDxfId="26">
      <calculatedColumnFormula>IF(I13&gt;0,+H13*I13,I13)</calculatedColumnFormula>
    </tableColumn>
    <tableColumn id="13" xr3:uid="{7D571878-C928-4145-827F-E307E7EF08FB}" name="Column7" headerRowDxfId="25" dataDxfId="24"/>
    <tableColumn id="14" xr3:uid="{32589FB7-4E5A-42E5-A609-8DEDF196C754}" name="CALC" headerRowDxfId="23" dataDxfId="22"/>
    <tableColumn id="15" xr3:uid="{90D27365-CE01-4D20-AD8E-46D21BAC0508}" name="CALC8" headerRowDxfId="21" dataDxfId="20"/>
    <tableColumn id="16" xr3:uid="{4B89531A-080E-42AF-AFA0-4824BB4B25CA}" name="CALC9" headerRowDxfId="19" dataDxfId="18"/>
    <tableColumn id="17" xr3:uid="{873C2960-0EEB-4FE1-936A-AE7FF6AA3BED}" name="Column10" headerRowDxfId="17" dataDxfId="16"/>
    <tableColumn id="18" xr3:uid="{041FCE01-6A40-4F54-B3A9-F0EA90E7AF4D}" name="Column11" headerRowDxfId="15" dataDxfId="14"/>
    <tableColumn id="19" xr3:uid="{EC46F42F-A70B-4C90-A12A-379D9C1F7C92}" name="=O-P" headerRowDxfId="13" dataDxfId="12">
      <calculatedColumnFormula>IF(C13&lt;&gt;"",Q13-R13,"")</calculatedColumnFormula>
    </tableColumn>
    <tableColumn id="20" xr3:uid="{C339C6C0-2805-41BC-975D-7590B5E0C15D}" name="=I-O" headerRowDxfId="11" dataDxfId="10">
      <calculatedColumnFormula>IF(C13&lt;&gt;"",K13-Q13,"")</calculatedColumnFormula>
    </tableColumn>
    <tableColumn id="21" xr3:uid="{C06CF2C5-2CEB-41D8-87BB-27E31E58D281}" name="=D-P" headerRowDxfId="9" dataDxfId="8">
      <calculatedColumnFormula>IF(C13&lt;&gt;"",F13-R13,"")</calculatedColumnFormula>
    </tableColumn>
    <tableColumn id="22" xr3:uid="{671D1514-2262-4CBA-AF60-8EEB2BFEEE12}" name="=J-Q" headerRowDxfId="7" dataDxfId="6">
      <calculatedColumnFormula>IF(C13&lt;&gt;"",T13-U13,"")</calculatedColumnFormula>
    </tableColumn>
    <tableColumn id="23" xr3:uid="{1988E326-8814-4505-BC4E-F346EF937DB8}" name="=C-I" headerRowDxfId="5" dataDxfId="4">
      <calculatedColumnFormula>IF(C13&lt;&gt;"",D13-K13,"")</calculatedColumnFormula>
    </tableColumn>
    <tableColumn id="24" xr3:uid="{0D03CE82-3CE0-482D-A664-6D19B239CF3F}" name="=E" headerRowDxfId="3" dataDxfId="2">
      <calculatedColumnFormula>IF(C13&lt;&gt;"",E13,"")</calculatedColumnFormula>
    </tableColumn>
    <tableColumn id="25" xr3:uid="{5931922D-553C-4F2F-A743-D5AAD801DB33}" name="=H-J" headerRowDxfId="1" dataDxfId="0">
      <calculatedColumnFormula>IF(C13&lt;&gt;"",IF(I13&gt;0,I13-L13,0),"")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V201"/>
  <sheetViews>
    <sheetView tabSelected="1" defaultGridColor="0" colorId="22" zoomScale="73" zoomScaleNormal="73" zoomScalePageLayoutView="94" workbookViewId="0">
      <selection activeCell="C17" sqref="C17"/>
    </sheetView>
  </sheetViews>
  <sheetFormatPr defaultColWidth="11.44140625" defaultRowHeight="15" x14ac:dyDescent="0.2"/>
  <cols>
    <col min="1" max="1" width="27.33203125" style="17" customWidth="1"/>
    <col min="2" max="2" width="14.21875" style="51" customWidth="1"/>
    <col min="3" max="3" width="44" style="17" customWidth="1"/>
    <col min="4" max="4" width="23.33203125" style="17" customWidth="1"/>
    <col min="5" max="5" width="34.6640625" style="17" bestFit="1" customWidth="1"/>
    <col min="6" max="6" width="25.33203125" style="17" bestFit="1" customWidth="1"/>
    <col min="7" max="7" width="24.44140625" style="17" bestFit="1" customWidth="1"/>
    <col min="8" max="8" width="18.33203125" style="24" bestFit="1" customWidth="1"/>
    <col min="9" max="9" width="28.44140625" style="17" bestFit="1" customWidth="1"/>
    <col min="10" max="10" width="34.6640625" style="24" bestFit="1" customWidth="1"/>
    <col min="11" max="11" width="27.21875" style="17" bestFit="1" customWidth="1"/>
    <col min="12" max="12" width="35.5546875" style="17" bestFit="1" customWidth="1"/>
    <col min="13" max="13" width="32.88671875" style="17" bestFit="1" customWidth="1"/>
    <col min="14" max="14" width="31.77734375" style="17" bestFit="1" customWidth="1"/>
    <col min="15" max="15" width="30.6640625" style="17" bestFit="1" customWidth="1"/>
    <col min="16" max="16" width="25.21875" style="17" bestFit="1" customWidth="1"/>
    <col min="17" max="17" width="27.21875" bestFit="1" customWidth="1"/>
    <col min="18" max="18" width="25.33203125" bestFit="1" customWidth="1"/>
    <col min="19" max="19" width="35.5546875" bestFit="1" customWidth="1"/>
    <col min="20" max="22" width="12.6640625" style="17" customWidth="1"/>
    <col min="23" max="23" width="32.6640625" style="17" customWidth="1"/>
    <col min="24" max="24" width="35.5546875" style="17" bestFit="1" customWidth="1"/>
    <col min="25" max="25" width="27.33203125" style="17" bestFit="1" customWidth="1"/>
    <col min="26" max="28" width="12.6640625" style="17" customWidth="1"/>
    <col min="29" max="29" width="11.44140625" style="17" customWidth="1"/>
    <col min="30" max="30" width="7.6640625" style="17" customWidth="1"/>
    <col min="31" max="31" width="1.6640625" style="17" customWidth="1"/>
    <col min="32" max="32" width="9.6640625" style="17" bestFit="1" customWidth="1"/>
    <col min="33" max="34" width="8.6640625" style="17" customWidth="1"/>
    <col min="35" max="35" width="1.6640625" style="17" customWidth="1"/>
    <col min="36" max="37" width="11.44140625" style="17" customWidth="1"/>
    <col min="38" max="38" width="10.6640625" style="17" customWidth="1"/>
    <col min="39" max="40" width="8.6640625" style="17" customWidth="1"/>
    <col min="41" max="41" width="11.44140625" style="17" customWidth="1"/>
    <col min="42" max="46" width="12.6640625" style="17" customWidth="1"/>
    <col min="47" max="16384" width="11.44140625" style="17"/>
  </cols>
  <sheetData>
    <row r="1" spans="1:33" ht="18" x14ac:dyDescent="0.25">
      <c r="A1" s="47" t="s">
        <v>43</v>
      </c>
      <c r="B1" s="50"/>
      <c r="C1" s="48"/>
      <c r="E1" s="41"/>
      <c r="F1"/>
      <c r="G1"/>
      <c r="H1" s="61"/>
      <c r="J1" s="17"/>
      <c r="N1" s="84" t="s">
        <v>43</v>
      </c>
      <c r="O1" s="85"/>
      <c r="P1" s="85"/>
    </row>
    <row r="2" spans="1:33" x14ac:dyDescent="0.2">
      <c r="A2" s="49" t="s">
        <v>44</v>
      </c>
      <c r="B2" s="50"/>
      <c r="C2" s="48"/>
      <c r="E2" s="41"/>
      <c r="F2"/>
      <c r="G2"/>
      <c r="H2" s="61"/>
      <c r="J2" s="17"/>
      <c r="N2" s="86" t="s">
        <v>44</v>
      </c>
      <c r="O2" s="85"/>
      <c r="P2" s="85"/>
    </row>
    <row r="3" spans="1:33" ht="15.75" customHeight="1" x14ac:dyDescent="0.2">
      <c r="A3" s="49" t="s">
        <v>45</v>
      </c>
      <c r="B3" s="50"/>
      <c r="C3" s="48"/>
      <c r="E3" s="41"/>
      <c r="F3"/>
      <c r="G3" s="87"/>
      <c r="H3" s="88"/>
      <c r="J3" s="17"/>
      <c r="N3" s="86" t="s">
        <v>45</v>
      </c>
      <c r="O3" s="85"/>
      <c r="P3" s="85"/>
    </row>
    <row r="4" spans="1:33" ht="15" customHeight="1" x14ac:dyDescent="0.2">
      <c r="A4" s="49" t="s">
        <v>46</v>
      </c>
      <c r="B4" s="50"/>
      <c r="C4" s="48"/>
      <c r="E4"/>
      <c r="F4"/>
      <c r="G4" s="87"/>
      <c r="H4" s="88"/>
      <c r="J4" s="17"/>
      <c r="N4" s="86" t="s">
        <v>46</v>
      </c>
      <c r="O4" s="85"/>
      <c r="P4" s="85"/>
    </row>
    <row r="5" spans="1:33" ht="15" customHeight="1" x14ac:dyDescent="0.2">
      <c r="A5" s="49" t="s">
        <v>47</v>
      </c>
      <c r="B5" s="50"/>
      <c r="C5" s="48"/>
      <c r="E5" s="41"/>
      <c r="F5"/>
      <c r="G5" s="87"/>
      <c r="H5" s="88"/>
      <c r="J5" s="17"/>
      <c r="N5" s="86" t="s">
        <v>47</v>
      </c>
      <c r="O5" s="85"/>
      <c r="P5" s="85"/>
    </row>
    <row r="6" spans="1:33" ht="15" customHeight="1" x14ac:dyDescent="0.2">
      <c r="A6" s="43" t="s">
        <v>48</v>
      </c>
      <c r="B6" s="50"/>
      <c r="C6" s="48"/>
      <c r="E6" s="41"/>
      <c r="F6"/>
      <c r="G6" s="87"/>
      <c r="H6" s="88"/>
      <c r="J6" s="17"/>
      <c r="N6" s="46" t="s">
        <v>48</v>
      </c>
      <c r="O6" s="42"/>
      <c r="P6" s="42"/>
    </row>
    <row r="7" spans="1:33" ht="15.75" customHeight="1" x14ac:dyDescent="0.2">
      <c r="J7" s="17"/>
    </row>
    <row r="8" spans="1:33" ht="15.75" customHeight="1" x14ac:dyDescent="0.2">
      <c r="J8" s="17"/>
      <c r="Q8" s="17"/>
      <c r="R8" s="17"/>
      <c r="S8" s="17"/>
    </row>
    <row r="9" spans="1:33" ht="18" customHeight="1" x14ac:dyDescent="0.25">
      <c r="B9" s="52"/>
      <c r="C9" s="32" t="s">
        <v>30</v>
      </c>
      <c r="D9" s="89" t="s">
        <v>55</v>
      </c>
      <c r="E9" s="90"/>
      <c r="F9"/>
      <c r="G9" s="31" t="s">
        <v>31</v>
      </c>
      <c r="H9" s="89" t="s">
        <v>57</v>
      </c>
      <c r="I9" s="91"/>
      <c r="J9" s="45"/>
      <c r="K9" s="21"/>
      <c r="L9" s="21"/>
      <c r="M9" s="2"/>
      <c r="N9" s="2"/>
      <c r="O9" s="2"/>
      <c r="P9" s="2"/>
      <c r="T9" s="21"/>
      <c r="U9" s="21"/>
      <c r="V9" s="21"/>
      <c r="W9" s="21"/>
      <c r="X9" s="21"/>
      <c r="Y9" s="21"/>
      <c r="Z9" s="20"/>
      <c r="AA9" s="20"/>
      <c r="AB9" s="20"/>
      <c r="AC9" s="22"/>
      <c r="AD9" s="20"/>
    </row>
    <row r="10" spans="1:33" ht="15.75" x14ac:dyDescent="0.25">
      <c r="B10" s="53"/>
      <c r="C10" s="60" t="s">
        <v>61</v>
      </c>
      <c r="D10" s="89" t="s">
        <v>63</v>
      </c>
      <c r="E10" s="90"/>
      <c r="F10" s="2"/>
      <c r="G10" s="31" t="s">
        <v>58</v>
      </c>
      <c r="H10" s="89" t="s">
        <v>59</v>
      </c>
      <c r="I10" s="91"/>
      <c r="J10" s="17"/>
      <c r="L10" s="21"/>
      <c r="M10" s="1"/>
      <c r="N10" s="1"/>
      <c r="O10" s="1"/>
      <c r="P10" s="1"/>
      <c r="T10" s="20"/>
      <c r="U10" s="20"/>
      <c r="V10" s="20"/>
      <c r="W10" s="21"/>
      <c r="X10" s="21"/>
      <c r="Y10" s="21"/>
      <c r="Z10" s="2"/>
      <c r="AA10" s="22"/>
      <c r="AB10" s="22"/>
      <c r="AC10" s="22"/>
      <c r="AD10" s="20"/>
      <c r="AE10" s="20"/>
      <c r="AF10" s="20"/>
      <c r="AG10" s="20"/>
    </row>
    <row r="11" spans="1:33" ht="15.75" x14ac:dyDescent="0.25">
      <c r="B11" s="54"/>
      <c r="C11" s="1"/>
      <c r="D11" s="1"/>
      <c r="E11" s="22"/>
      <c r="F11" s="2"/>
      <c r="G11" s="31"/>
      <c r="H11" s="2"/>
      <c r="I11" s="2"/>
      <c r="J11" s="17"/>
      <c r="L11" s="21"/>
      <c r="M11" s="1"/>
      <c r="N11" s="1"/>
      <c r="O11" s="1"/>
      <c r="P11" s="1"/>
      <c r="T11" s="20"/>
      <c r="U11" s="20"/>
      <c r="V11" s="20"/>
      <c r="W11" s="21"/>
      <c r="X11" s="21"/>
      <c r="Y11" s="21"/>
      <c r="Z11" s="2"/>
      <c r="AA11" s="22"/>
      <c r="AB11" s="22"/>
      <c r="AC11" s="22"/>
      <c r="AD11" s="20"/>
      <c r="AE11" s="20"/>
      <c r="AF11" s="20"/>
      <c r="AG11" s="20"/>
    </row>
    <row r="12" spans="1:33" s="26" customFormat="1" ht="15.7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33" ht="16.5" customHeight="1" thickBot="1" x14ac:dyDescent="0.3"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9" t="s">
        <v>28</v>
      </c>
      <c r="R13" s="70"/>
      <c r="S13" s="71"/>
      <c r="T13" s="72" t="s">
        <v>27</v>
      </c>
      <c r="U13" s="73"/>
      <c r="V13" s="74"/>
      <c r="W13" s="75" t="s">
        <v>23</v>
      </c>
      <c r="X13" s="76"/>
      <c r="Y13" s="77"/>
    </row>
    <row r="14" spans="1:33" s="22" customFormat="1" ht="16.5" customHeight="1" thickBot="1" x14ac:dyDescent="0.25">
      <c r="A14" s="59" t="s">
        <v>62</v>
      </c>
      <c r="B14" s="55"/>
      <c r="C14" s="11"/>
      <c r="D14" s="12" t="s">
        <v>2</v>
      </c>
      <c r="E14" s="12" t="s">
        <v>0</v>
      </c>
      <c r="F14" s="11"/>
      <c r="G14" s="12" t="s">
        <v>0</v>
      </c>
      <c r="H14" s="62" t="s">
        <v>0</v>
      </c>
      <c r="I14" s="12" t="s">
        <v>0</v>
      </c>
      <c r="J14" s="4" t="s">
        <v>41</v>
      </c>
      <c r="K14" s="4" t="s">
        <v>9</v>
      </c>
      <c r="L14" s="12" t="s">
        <v>19</v>
      </c>
      <c r="M14" s="12" t="s">
        <v>1</v>
      </c>
      <c r="N14" s="3" t="s">
        <v>33</v>
      </c>
      <c r="O14" s="3" t="s">
        <v>32</v>
      </c>
      <c r="P14" s="3"/>
      <c r="Q14" s="78" t="s">
        <v>26</v>
      </c>
      <c r="R14" s="79"/>
      <c r="S14" s="80"/>
      <c r="T14" s="39"/>
      <c r="U14" s="11"/>
      <c r="V14" s="38"/>
      <c r="W14" s="11"/>
      <c r="X14" s="11" t="s">
        <v>0</v>
      </c>
      <c r="Y14" s="38" t="s">
        <v>0</v>
      </c>
      <c r="AB14" s="8"/>
      <c r="AC14" s="8"/>
      <c r="AD14" s="8"/>
    </row>
    <row r="15" spans="1:33" s="22" customFormat="1" x14ac:dyDescent="0.2">
      <c r="A15" s="5" t="s">
        <v>49</v>
      </c>
      <c r="B15" s="56" t="s">
        <v>37</v>
      </c>
      <c r="C15" s="13"/>
      <c r="D15" s="13" t="s">
        <v>16</v>
      </c>
      <c r="E15" s="14" t="s">
        <v>5</v>
      </c>
      <c r="F15" s="14" t="s">
        <v>10</v>
      </c>
      <c r="G15" s="14" t="s">
        <v>6</v>
      </c>
      <c r="H15" s="63" t="s">
        <v>18</v>
      </c>
      <c r="I15" s="14" t="s">
        <v>3</v>
      </c>
      <c r="J15" s="7" t="s">
        <v>8</v>
      </c>
      <c r="K15" s="7" t="s">
        <v>19</v>
      </c>
      <c r="L15" s="14" t="s">
        <v>8</v>
      </c>
      <c r="M15" s="14" t="s">
        <v>4</v>
      </c>
      <c r="N15" s="6" t="s">
        <v>34</v>
      </c>
      <c r="O15" s="6" t="s">
        <v>36</v>
      </c>
      <c r="P15" s="6" t="s">
        <v>39</v>
      </c>
      <c r="Q15" s="82"/>
      <c r="R15" s="13"/>
      <c r="S15" s="83" t="s">
        <v>25</v>
      </c>
      <c r="T15" s="16" t="s">
        <v>9</v>
      </c>
      <c r="U15" s="14" t="s">
        <v>20</v>
      </c>
      <c r="V15" s="15" t="s">
        <v>3</v>
      </c>
      <c r="W15" s="14" t="s">
        <v>24</v>
      </c>
      <c r="X15" s="14" t="s">
        <v>5</v>
      </c>
      <c r="Y15" s="15" t="s">
        <v>3</v>
      </c>
      <c r="Z15" s="36"/>
      <c r="AC15" s="10"/>
      <c r="AD15" s="10"/>
    </row>
    <row r="16" spans="1:33" s="22" customFormat="1" x14ac:dyDescent="0.2">
      <c r="A16" s="37" t="s">
        <v>38</v>
      </c>
      <c r="B16" s="56" t="s">
        <v>38</v>
      </c>
      <c r="C16" s="40" t="s">
        <v>7</v>
      </c>
      <c r="D16" s="14" t="s">
        <v>17</v>
      </c>
      <c r="E16" s="14" t="s">
        <v>12</v>
      </c>
      <c r="F16" s="14" t="s">
        <v>15</v>
      </c>
      <c r="G16" s="14" t="s">
        <v>10</v>
      </c>
      <c r="H16" s="63" t="s">
        <v>12</v>
      </c>
      <c r="I16" s="14" t="s">
        <v>8</v>
      </c>
      <c r="J16" s="7" t="s">
        <v>42</v>
      </c>
      <c r="K16" s="7" t="s">
        <v>15</v>
      </c>
      <c r="L16" s="14" t="s">
        <v>15</v>
      </c>
      <c r="M16" s="14" t="s">
        <v>11</v>
      </c>
      <c r="N16" s="7" t="s">
        <v>35</v>
      </c>
      <c r="O16" s="7" t="s">
        <v>22</v>
      </c>
      <c r="P16" s="7" t="s">
        <v>40</v>
      </c>
      <c r="Q16" s="16" t="s">
        <v>9</v>
      </c>
      <c r="R16" s="14" t="s">
        <v>10</v>
      </c>
      <c r="S16" s="15" t="s">
        <v>22</v>
      </c>
      <c r="T16" s="16" t="s">
        <v>19</v>
      </c>
      <c r="U16" s="14" t="s">
        <v>21</v>
      </c>
      <c r="V16" s="15" t="s">
        <v>22</v>
      </c>
      <c r="W16" s="7" t="s">
        <v>9</v>
      </c>
      <c r="X16" s="13" t="s">
        <v>12</v>
      </c>
      <c r="Y16" s="15" t="s">
        <v>22</v>
      </c>
      <c r="Z16" s="8"/>
      <c r="AB16" s="23"/>
      <c r="AC16" s="23"/>
      <c r="AD16" s="23"/>
    </row>
    <row r="17" spans="1:26" x14ac:dyDescent="0.2">
      <c r="A17" s="33"/>
      <c r="B17" s="81">
        <f>IF(C17&lt;&gt;"",COUNTA($C$17:C17),"")</f>
        <v>1</v>
      </c>
      <c r="C17" s="35" t="s">
        <v>50</v>
      </c>
      <c r="D17" s="27">
        <v>400</v>
      </c>
      <c r="E17" s="27">
        <v>300</v>
      </c>
      <c r="F17" s="27">
        <v>100</v>
      </c>
      <c r="G17" s="28">
        <f>IF(C17&lt;&gt;"",F17+E17,"")</f>
        <v>400</v>
      </c>
      <c r="H17" s="64">
        <f>IF(C17&lt;&gt;"",IF(F17=0,0,F17/G17),"")</f>
        <v>0.25</v>
      </c>
      <c r="I17" s="28">
        <f>IF(C17&lt;&gt;"",D17-G17,"")</f>
        <v>0</v>
      </c>
      <c r="J17" s="44">
        <f>IF(C17&lt;&gt;"",IF(D17&gt;0,I17/D17,0),"")</f>
        <v>0</v>
      </c>
      <c r="K17" s="28">
        <f>IF(C17&lt;&gt;"",D17*H17,"")</f>
        <v>100</v>
      </c>
      <c r="L17" s="28">
        <f>IF(I17&gt;0,+H17*I17,I17)</f>
        <v>0</v>
      </c>
      <c r="M17" s="27">
        <v>300</v>
      </c>
      <c r="N17" s="28">
        <f>IF(C17&lt;&gt;"",IF((K17-M17)&gt;=0,K17-M17,0),"")</f>
        <v>0</v>
      </c>
      <c r="O17" s="28">
        <f>IF(C17&lt;&gt;"",IF((M17-K17)&gt;=0,M17-K17,0),"")</f>
        <v>200</v>
      </c>
      <c r="P17" s="28">
        <f>IF(C17&lt;&gt;"",IF(I17&lt;0,I17-(H17*I17),0),"")</f>
        <v>0</v>
      </c>
      <c r="Q17" s="27">
        <v>0</v>
      </c>
      <c r="R17" s="27">
        <v>0</v>
      </c>
      <c r="S17" s="34">
        <f>IF(C17&lt;&gt;"",Q17-R17,"")</f>
        <v>0</v>
      </c>
      <c r="T17" s="34">
        <f>IF(C17&lt;&gt;"",K17-Q17,"")</f>
        <v>100</v>
      </c>
      <c r="U17" s="28">
        <f>IF(C17&lt;&gt;"",F17-R17,"")</f>
        <v>100</v>
      </c>
      <c r="V17" s="28">
        <f>IF(C17&lt;&gt;"",T17-U17,"")</f>
        <v>0</v>
      </c>
      <c r="W17" s="28">
        <f>IF(C17&lt;&gt;"",D17-K17,"")</f>
        <v>300</v>
      </c>
      <c r="X17" s="28">
        <f>IF(C17&lt;&gt;"",E17,"")</f>
        <v>300</v>
      </c>
      <c r="Y17" s="28">
        <f>IF(C17&lt;&gt;"",IF(I17&gt;0,I17-L17,0),"")</f>
        <v>0</v>
      </c>
      <c r="Z17" s="9"/>
    </row>
    <row r="18" spans="1:26" x14ac:dyDescent="0.2">
      <c r="A18" s="33"/>
      <c r="B18" s="81">
        <f>IF(C18&lt;&gt;"",COUNTA($C$17:C18),"")</f>
        <v>2</v>
      </c>
      <c r="C18" s="35" t="s">
        <v>54</v>
      </c>
      <c r="D18" s="27">
        <v>1500</v>
      </c>
      <c r="E18" s="27">
        <v>100</v>
      </c>
      <c r="F18" s="27">
        <v>1200</v>
      </c>
      <c r="G18" s="28">
        <f t="shared" ref="G18:G97" si="0">IF(C18&lt;&gt;"",F18+E18,"")</f>
        <v>1300</v>
      </c>
      <c r="H18" s="64">
        <f t="shared" ref="H18:H97" si="1">IF(C18&lt;&gt;"",IF(F18=0,0,F18/G18),"")</f>
        <v>0.92307692307692313</v>
      </c>
      <c r="I18" s="28">
        <f t="shared" ref="I18:I97" si="2">IF(C18&lt;&gt;"",D18-G18,"")</f>
        <v>200</v>
      </c>
      <c r="J18" s="44">
        <f t="shared" ref="J18:J97" si="3">IF(C18&lt;&gt;"",IF(D18&gt;0,I18/D18,0),"")</f>
        <v>0.13333333333333333</v>
      </c>
      <c r="K18" s="28">
        <f t="shared" ref="K18:K97" si="4">IF(C18&lt;&gt;"",D18*H18,"")</f>
        <v>1384.6153846153848</v>
      </c>
      <c r="L18" s="28">
        <f t="shared" ref="L18:L21" si="5">IF(I18&gt;0,+H18*I18,I18)</f>
        <v>184.61538461538461</v>
      </c>
      <c r="M18" s="27">
        <v>100</v>
      </c>
      <c r="N18" s="28">
        <f t="shared" ref="N18:N98" si="6">IF(C18&lt;&gt;"",IF((K18-M18)&gt;=0,K18-M18,0),"")</f>
        <v>1284.6153846153848</v>
      </c>
      <c r="O18" s="28">
        <f t="shared" ref="O18:O98" si="7">IF(C18&lt;&gt;"",IF((M18-K18)&gt;=0,M18-K18,0),"")</f>
        <v>0</v>
      </c>
      <c r="P18" s="28">
        <f t="shared" ref="P18:P98" si="8">IF(C18&lt;&gt;"",IF(I18&lt;0,I18-(H18*I18),0),"")</f>
        <v>0</v>
      </c>
      <c r="Q18" s="27">
        <v>1000</v>
      </c>
      <c r="R18" s="27">
        <v>900</v>
      </c>
      <c r="S18" s="34">
        <f t="shared" ref="S18:S97" si="9">IF(C18&lt;&gt;"",Q18-R18,"")</f>
        <v>100</v>
      </c>
      <c r="T18" s="34">
        <f t="shared" ref="T18:T97" si="10">IF(C18&lt;&gt;"",K18-Q18,"")</f>
        <v>384.61538461538476</v>
      </c>
      <c r="U18" s="28">
        <f t="shared" ref="U18:U97" si="11">IF(C18&lt;&gt;"",F18-R18,"")</f>
        <v>300</v>
      </c>
      <c r="V18" s="28">
        <f t="shared" ref="V18:V97" si="12">IF(C18&lt;&gt;"",T18-U18,"")</f>
        <v>84.615384615384755</v>
      </c>
      <c r="W18" s="28">
        <f t="shared" ref="W18:W98" si="13">IF(C18&lt;&gt;"",D18-K18,"")</f>
        <v>115.38461538461524</v>
      </c>
      <c r="X18" s="28">
        <f t="shared" ref="X18:X98" si="14">IF(C18&lt;&gt;"",E18,"")</f>
        <v>100</v>
      </c>
      <c r="Y18" s="28">
        <f t="shared" ref="Y18:Y98" si="15">IF(C18&lt;&gt;"",IF(I18&gt;0,I18-L18,0),"")</f>
        <v>15.384615384615387</v>
      </c>
      <c r="Z18" s="9"/>
    </row>
    <row r="19" spans="1:26" x14ac:dyDescent="0.2">
      <c r="A19" s="33"/>
      <c r="B19" s="81">
        <f>IF(C19&lt;&gt;"",COUNTA($C$17:C19),"")</f>
        <v>3</v>
      </c>
      <c r="C19" s="35" t="s">
        <v>51</v>
      </c>
      <c r="D19" s="27">
        <v>2500</v>
      </c>
      <c r="E19" s="27">
        <v>1400</v>
      </c>
      <c r="F19" s="27">
        <v>1000</v>
      </c>
      <c r="G19" s="28">
        <f t="shared" si="0"/>
        <v>2400</v>
      </c>
      <c r="H19" s="64">
        <f t="shared" si="1"/>
        <v>0.41666666666666669</v>
      </c>
      <c r="I19" s="28">
        <f t="shared" si="2"/>
        <v>100</v>
      </c>
      <c r="J19" s="44">
        <f t="shared" si="3"/>
        <v>0.04</v>
      </c>
      <c r="K19" s="28">
        <f t="shared" si="4"/>
        <v>1041.6666666666667</v>
      </c>
      <c r="L19" s="28">
        <f t="shared" si="5"/>
        <v>41.666666666666671</v>
      </c>
      <c r="M19" s="27">
        <v>2500</v>
      </c>
      <c r="N19" s="28">
        <f t="shared" si="6"/>
        <v>0</v>
      </c>
      <c r="O19" s="28">
        <f t="shared" si="7"/>
        <v>1458.3333333333333</v>
      </c>
      <c r="P19" s="28">
        <f t="shared" si="8"/>
        <v>0</v>
      </c>
      <c r="Q19" s="27">
        <v>800</v>
      </c>
      <c r="R19" s="27">
        <v>800</v>
      </c>
      <c r="S19" s="34">
        <f t="shared" si="9"/>
        <v>0</v>
      </c>
      <c r="T19" s="34">
        <f t="shared" si="10"/>
        <v>241.66666666666674</v>
      </c>
      <c r="U19" s="28">
        <f t="shared" si="11"/>
        <v>200</v>
      </c>
      <c r="V19" s="28">
        <f t="shared" si="12"/>
        <v>41.666666666666742</v>
      </c>
      <c r="W19" s="28">
        <f t="shared" si="13"/>
        <v>1458.3333333333333</v>
      </c>
      <c r="X19" s="28">
        <f t="shared" si="14"/>
        <v>1400</v>
      </c>
      <c r="Y19" s="28">
        <f t="shared" si="15"/>
        <v>58.333333333333329</v>
      </c>
      <c r="Z19" s="9"/>
    </row>
    <row r="20" spans="1:26" x14ac:dyDescent="0.2">
      <c r="A20" s="33"/>
      <c r="B20" s="81">
        <f>IF(C20&lt;&gt;"",COUNTA($C$17:C20),"")</f>
        <v>4</v>
      </c>
      <c r="C20" s="35" t="s">
        <v>52</v>
      </c>
      <c r="D20" s="27">
        <v>4000</v>
      </c>
      <c r="E20" s="27">
        <v>1500</v>
      </c>
      <c r="F20" s="27">
        <v>500</v>
      </c>
      <c r="G20" s="28">
        <f t="shared" si="0"/>
        <v>2000</v>
      </c>
      <c r="H20" s="64">
        <f t="shared" si="1"/>
        <v>0.25</v>
      </c>
      <c r="I20" s="28">
        <f t="shared" si="2"/>
        <v>2000</v>
      </c>
      <c r="J20" s="44">
        <f t="shared" si="3"/>
        <v>0.5</v>
      </c>
      <c r="K20" s="28">
        <f t="shared" si="4"/>
        <v>1000</v>
      </c>
      <c r="L20" s="28">
        <f t="shared" si="5"/>
        <v>500</v>
      </c>
      <c r="M20" s="27">
        <v>1000</v>
      </c>
      <c r="N20" s="28">
        <f t="shared" si="6"/>
        <v>0</v>
      </c>
      <c r="O20" s="28">
        <f t="shared" si="7"/>
        <v>0</v>
      </c>
      <c r="P20" s="28">
        <f t="shared" si="8"/>
        <v>0</v>
      </c>
      <c r="Q20" s="27">
        <v>500</v>
      </c>
      <c r="R20" s="27">
        <v>400</v>
      </c>
      <c r="S20" s="34">
        <f t="shared" si="9"/>
        <v>100</v>
      </c>
      <c r="T20" s="34">
        <f t="shared" si="10"/>
        <v>500</v>
      </c>
      <c r="U20" s="28">
        <f t="shared" si="11"/>
        <v>100</v>
      </c>
      <c r="V20" s="28">
        <f t="shared" si="12"/>
        <v>400</v>
      </c>
      <c r="W20" s="28">
        <f t="shared" si="13"/>
        <v>3000</v>
      </c>
      <c r="X20" s="28">
        <f t="shared" si="14"/>
        <v>1500</v>
      </c>
      <c r="Y20" s="28">
        <f t="shared" si="15"/>
        <v>1500</v>
      </c>
      <c r="Z20" s="9"/>
    </row>
    <row r="21" spans="1:26" x14ac:dyDescent="0.2">
      <c r="A21" s="33"/>
      <c r="B21" s="81">
        <f>IF(C21&lt;&gt;"",COUNTA($C$17:C21),"")</f>
        <v>5</v>
      </c>
      <c r="C21" s="35" t="s">
        <v>53</v>
      </c>
      <c r="D21" s="27">
        <v>9000</v>
      </c>
      <c r="E21" s="27">
        <v>5000</v>
      </c>
      <c r="F21" s="27">
        <v>2000</v>
      </c>
      <c r="G21" s="28">
        <f t="shared" si="0"/>
        <v>7000</v>
      </c>
      <c r="H21" s="64">
        <f t="shared" si="1"/>
        <v>0.2857142857142857</v>
      </c>
      <c r="I21" s="28">
        <f t="shared" si="2"/>
        <v>2000</v>
      </c>
      <c r="J21" s="44">
        <f t="shared" si="3"/>
        <v>0.22222222222222221</v>
      </c>
      <c r="K21" s="28">
        <f t="shared" si="4"/>
        <v>2571.4285714285711</v>
      </c>
      <c r="L21" s="28">
        <f t="shared" si="5"/>
        <v>571.42857142857144</v>
      </c>
      <c r="M21" s="27">
        <v>1000</v>
      </c>
      <c r="N21" s="28">
        <f t="shared" si="6"/>
        <v>1571.4285714285711</v>
      </c>
      <c r="O21" s="28">
        <f t="shared" si="7"/>
        <v>0</v>
      </c>
      <c r="P21" s="28">
        <f t="shared" si="8"/>
        <v>0</v>
      </c>
      <c r="Q21" s="27">
        <v>0</v>
      </c>
      <c r="R21" s="27">
        <v>0</v>
      </c>
      <c r="S21" s="34">
        <f t="shared" si="9"/>
        <v>0</v>
      </c>
      <c r="T21" s="34">
        <f t="shared" si="10"/>
        <v>2571.4285714285711</v>
      </c>
      <c r="U21" s="28">
        <f t="shared" si="11"/>
        <v>2000</v>
      </c>
      <c r="V21" s="28">
        <f t="shared" si="12"/>
        <v>571.4285714285711</v>
      </c>
      <c r="W21" s="28">
        <f t="shared" si="13"/>
        <v>6428.5714285714294</v>
      </c>
      <c r="X21" s="28">
        <f t="shared" si="14"/>
        <v>5000</v>
      </c>
      <c r="Y21" s="28">
        <f t="shared" si="15"/>
        <v>1428.5714285714284</v>
      </c>
      <c r="Z21" s="9"/>
    </row>
    <row r="22" spans="1:26" x14ac:dyDescent="0.2">
      <c r="A22" s="33"/>
      <c r="B22" s="81">
        <f>IF(C22&lt;&gt;"",COUNTA($C$17:C22),"")</f>
        <v>6</v>
      </c>
      <c r="C22" s="35" t="s">
        <v>56</v>
      </c>
      <c r="D22" s="27">
        <v>6500</v>
      </c>
      <c r="E22" s="27">
        <v>100</v>
      </c>
      <c r="F22" s="27">
        <v>6000</v>
      </c>
      <c r="G22" s="28">
        <f t="shared" si="0"/>
        <v>6100</v>
      </c>
      <c r="H22" s="64">
        <f t="shared" si="1"/>
        <v>0.98360655737704916</v>
      </c>
      <c r="I22" s="28">
        <f t="shared" si="2"/>
        <v>400</v>
      </c>
      <c r="J22" s="44">
        <f t="shared" si="3"/>
        <v>6.1538461538461542E-2</v>
      </c>
      <c r="K22" s="28">
        <f t="shared" si="4"/>
        <v>6393.4426229508199</v>
      </c>
      <c r="L22" s="28">
        <f>IF(I22&gt;0,+H22*I22,I22)</f>
        <v>393.44262295081967</v>
      </c>
      <c r="M22" s="27">
        <v>6500</v>
      </c>
      <c r="N22" s="28">
        <f t="shared" si="6"/>
        <v>0</v>
      </c>
      <c r="O22" s="28">
        <f t="shared" si="7"/>
        <v>106.5573770491801</v>
      </c>
      <c r="P22" s="28">
        <f t="shared" si="8"/>
        <v>0</v>
      </c>
      <c r="Q22" s="27">
        <v>4000</v>
      </c>
      <c r="R22" s="27">
        <v>4000</v>
      </c>
      <c r="S22" s="34">
        <f t="shared" si="9"/>
        <v>0</v>
      </c>
      <c r="T22" s="34">
        <f t="shared" si="10"/>
        <v>2393.4426229508199</v>
      </c>
      <c r="U22" s="28">
        <f t="shared" si="11"/>
        <v>2000</v>
      </c>
      <c r="V22" s="28">
        <f t="shared" si="12"/>
        <v>393.4426229508199</v>
      </c>
      <c r="W22" s="28">
        <f t="shared" si="13"/>
        <v>106.5573770491801</v>
      </c>
      <c r="X22" s="28">
        <f t="shared" si="14"/>
        <v>100</v>
      </c>
      <c r="Y22" s="28">
        <f t="shared" si="15"/>
        <v>6.5573770491803316</v>
      </c>
      <c r="Z22" s="9"/>
    </row>
    <row r="23" spans="1:26" x14ac:dyDescent="0.2">
      <c r="A23" s="92"/>
      <c r="B23" s="81" t="str">
        <f>IF(C23&lt;&gt;"",COUNTA($C$17:C23),"")</f>
        <v/>
      </c>
      <c r="C23" s="35"/>
      <c r="D23" s="93"/>
      <c r="E23" s="93"/>
      <c r="F23" s="93"/>
      <c r="G23" s="34" t="str">
        <f t="shared" ref="G23:G54" si="16">IF(C23&lt;&gt;"",F23+E23,"")</f>
        <v/>
      </c>
      <c r="H23" s="94" t="str">
        <f t="shared" ref="H23:H54" si="17">IF(C23&lt;&gt;"",IF(F23=0,0,F23/G23),"")</f>
        <v/>
      </c>
      <c r="I23" s="34" t="str">
        <f t="shared" ref="I23:I54" si="18">IF(C23&lt;&gt;"",D23-G23,"")</f>
        <v/>
      </c>
      <c r="J23" s="95" t="str">
        <f t="shared" ref="J23:J54" si="19">IF(C23&lt;&gt;"",IF(D23&gt;0,I23/D23,0),"")</f>
        <v/>
      </c>
      <c r="K23" s="34" t="str">
        <f t="shared" ref="K23:K54" si="20">IF(C23&lt;&gt;"",D23*H23,"")</f>
        <v/>
      </c>
      <c r="L23" s="34" t="str">
        <f t="shared" ref="L23:L54" si="21">IF(I23&gt;0,+H23*I23,I23)</f>
        <v/>
      </c>
      <c r="M23" s="93"/>
      <c r="N23" s="34"/>
      <c r="O23" s="34"/>
      <c r="P23" s="34"/>
      <c r="Q23" s="93"/>
      <c r="R23" s="93"/>
      <c r="S23" s="34" t="str">
        <f t="shared" ref="S23:S54" si="22">IF(C23&lt;&gt;"",Q23-R23,"")</f>
        <v/>
      </c>
      <c r="T23" s="34" t="str">
        <f t="shared" ref="T23:T54" si="23">IF(C23&lt;&gt;"",K23-Q23,"")</f>
        <v/>
      </c>
      <c r="U23" s="34" t="str">
        <f t="shared" ref="U23:U54" si="24">IF(C23&lt;&gt;"",F23-R23,"")</f>
        <v/>
      </c>
      <c r="V23" s="34" t="str">
        <f t="shared" ref="V23:V54" si="25">IF(C23&lt;&gt;"",T23-U23,"")</f>
        <v/>
      </c>
      <c r="W23" s="34" t="str">
        <f t="shared" ref="W23:W54" si="26">IF(C23&lt;&gt;"",D23-K23,"")</f>
        <v/>
      </c>
      <c r="X23" s="34" t="str">
        <f t="shared" ref="X23:X54" si="27">IF(C23&lt;&gt;"",E23,"")</f>
        <v/>
      </c>
      <c r="Y23" s="34" t="str">
        <f t="shared" ref="Y23:Y54" si="28">IF(C23&lt;&gt;"",IF(I23&gt;0,I23-L23,0),"")</f>
        <v/>
      </c>
      <c r="Z23" s="9"/>
    </row>
    <row r="24" spans="1:26" x14ac:dyDescent="0.2">
      <c r="A24" s="92"/>
      <c r="B24" s="81" t="str">
        <f>IF(C24&lt;&gt;"",COUNTA($C$17:C24),"")</f>
        <v/>
      </c>
      <c r="C24" s="35"/>
      <c r="D24" s="93"/>
      <c r="E24" s="93"/>
      <c r="F24" s="93"/>
      <c r="G24" s="34" t="str">
        <f t="shared" si="16"/>
        <v/>
      </c>
      <c r="H24" s="94" t="str">
        <f t="shared" si="17"/>
        <v/>
      </c>
      <c r="I24" s="34" t="str">
        <f t="shared" si="18"/>
        <v/>
      </c>
      <c r="J24" s="95" t="str">
        <f t="shared" si="19"/>
        <v/>
      </c>
      <c r="K24" s="34" t="str">
        <f t="shared" si="20"/>
        <v/>
      </c>
      <c r="L24" s="34" t="str">
        <f t="shared" si="21"/>
        <v/>
      </c>
      <c r="M24" s="93"/>
      <c r="N24" s="34"/>
      <c r="O24" s="34"/>
      <c r="P24" s="34"/>
      <c r="Q24" s="93"/>
      <c r="R24" s="93"/>
      <c r="S24" s="34" t="str">
        <f t="shared" si="22"/>
        <v/>
      </c>
      <c r="T24" s="34" t="str">
        <f t="shared" si="23"/>
        <v/>
      </c>
      <c r="U24" s="34" t="str">
        <f t="shared" si="24"/>
        <v/>
      </c>
      <c r="V24" s="34" t="str">
        <f t="shared" si="25"/>
        <v/>
      </c>
      <c r="W24" s="34" t="str">
        <f t="shared" si="26"/>
        <v/>
      </c>
      <c r="X24" s="34" t="str">
        <f t="shared" si="27"/>
        <v/>
      </c>
      <c r="Y24" s="34" t="str">
        <f t="shared" si="28"/>
        <v/>
      </c>
      <c r="Z24" s="9"/>
    </row>
    <row r="25" spans="1:26" x14ac:dyDescent="0.2">
      <c r="A25" s="92"/>
      <c r="B25" s="81" t="str">
        <f>IF(C25&lt;&gt;"",COUNTA($C$17:C25),"")</f>
        <v/>
      </c>
      <c r="C25" s="35"/>
      <c r="D25" s="93"/>
      <c r="E25" s="93"/>
      <c r="F25" s="93"/>
      <c r="G25" s="34" t="str">
        <f t="shared" si="16"/>
        <v/>
      </c>
      <c r="H25" s="94" t="str">
        <f t="shared" si="17"/>
        <v/>
      </c>
      <c r="I25" s="34" t="str">
        <f t="shared" si="18"/>
        <v/>
      </c>
      <c r="J25" s="95" t="str">
        <f t="shared" si="19"/>
        <v/>
      </c>
      <c r="K25" s="34" t="str">
        <f t="shared" si="20"/>
        <v/>
      </c>
      <c r="L25" s="34" t="str">
        <f t="shared" si="21"/>
        <v/>
      </c>
      <c r="M25" s="93"/>
      <c r="N25" s="34"/>
      <c r="O25" s="34"/>
      <c r="P25" s="34"/>
      <c r="Q25" s="93"/>
      <c r="R25" s="93"/>
      <c r="S25" s="34" t="str">
        <f t="shared" si="22"/>
        <v/>
      </c>
      <c r="T25" s="34" t="str">
        <f t="shared" si="23"/>
        <v/>
      </c>
      <c r="U25" s="34" t="str">
        <f t="shared" si="24"/>
        <v/>
      </c>
      <c r="V25" s="34" t="str">
        <f t="shared" si="25"/>
        <v/>
      </c>
      <c r="W25" s="34" t="str">
        <f t="shared" si="26"/>
        <v/>
      </c>
      <c r="X25" s="34" t="str">
        <f t="shared" si="27"/>
        <v/>
      </c>
      <c r="Y25" s="34" t="str">
        <f t="shared" si="28"/>
        <v/>
      </c>
      <c r="Z25" s="9"/>
    </row>
    <row r="26" spans="1:26" x14ac:dyDescent="0.2">
      <c r="A26" s="92"/>
      <c r="B26" s="81" t="str">
        <f>IF(C26&lt;&gt;"",COUNTA($C$17:C26),"")</f>
        <v/>
      </c>
      <c r="C26" s="35"/>
      <c r="D26" s="93"/>
      <c r="E26" s="93"/>
      <c r="F26" s="93"/>
      <c r="G26" s="34" t="str">
        <f t="shared" si="16"/>
        <v/>
      </c>
      <c r="H26" s="94" t="str">
        <f t="shared" si="17"/>
        <v/>
      </c>
      <c r="I26" s="34" t="str">
        <f t="shared" si="18"/>
        <v/>
      </c>
      <c r="J26" s="95" t="str">
        <f t="shared" si="19"/>
        <v/>
      </c>
      <c r="K26" s="34" t="str">
        <f t="shared" si="20"/>
        <v/>
      </c>
      <c r="L26" s="34" t="str">
        <f t="shared" si="21"/>
        <v/>
      </c>
      <c r="M26" s="93"/>
      <c r="N26" s="34"/>
      <c r="O26" s="34"/>
      <c r="P26" s="34"/>
      <c r="Q26" s="93"/>
      <c r="R26" s="93"/>
      <c r="S26" s="34" t="str">
        <f t="shared" si="22"/>
        <v/>
      </c>
      <c r="T26" s="34" t="str">
        <f t="shared" si="23"/>
        <v/>
      </c>
      <c r="U26" s="34" t="str">
        <f t="shared" si="24"/>
        <v/>
      </c>
      <c r="V26" s="34" t="str">
        <f t="shared" si="25"/>
        <v/>
      </c>
      <c r="W26" s="34" t="str">
        <f t="shared" si="26"/>
        <v/>
      </c>
      <c r="X26" s="34" t="str">
        <f t="shared" si="27"/>
        <v/>
      </c>
      <c r="Y26" s="34" t="str">
        <f t="shared" si="28"/>
        <v/>
      </c>
      <c r="Z26" s="9"/>
    </row>
    <row r="27" spans="1:26" x14ac:dyDescent="0.2">
      <c r="A27" s="92"/>
      <c r="B27" s="81" t="str">
        <f>IF(C27&lt;&gt;"",COUNTA($C$17:C27),"")</f>
        <v/>
      </c>
      <c r="C27" s="35"/>
      <c r="D27" s="93"/>
      <c r="E27" s="93"/>
      <c r="F27" s="93"/>
      <c r="G27" s="34" t="str">
        <f t="shared" si="16"/>
        <v/>
      </c>
      <c r="H27" s="94" t="str">
        <f t="shared" si="17"/>
        <v/>
      </c>
      <c r="I27" s="34" t="str">
        <f t="shared" si="18"/>
        <v/>
      </c>
      <c r="J27" s="95" t="str">
        <f t="shared" si="19"/>
        <v/>
      </c>
      <c r="K27" s="34" t="str">
        <f t="shared" si="20"/>
        <v/>
      </c>
      <c r="L27" s="34" t="str">
        <f t="shared" si="21"/>
        <v/>
      </c>
      <c r="M27" s="93"/>
      <c r="N27" s="34"/>
      <c r="O27" s="34"/>
      <c r="P27" s="34"/>
      <c r="Q27" s="93"/>
      <c r="R27" s="93"/>
      <c r="S27" s="34" t="str">
        <f t="shared" si="22"/>
        <v/>
      </c>
      <c r="T27" s="34" t="str">
        <f t="shared" si="23"/>
        <v/>
      </c>
      <c r="U27" s="34" t="str">
        <f t="shared" si="24"/>
        <v/>
      </c>
      <c r="V27" s="34" t="str">
        <f t="shared" si="25"/>
        <v/>
      </c>
      <c r="W27" s="34" t="str">
        <f t="shared" si="26"/>
        <v/>
      </c>
      <c r="X27" s="34" t="str">
        <f t="shared" si="27"/>
        <v/>
      </c>
      <c r="Y27" s="34" t="str">
        <f t="shared" si="28"/>
        <v/>
      </c>
      <c r="Z27" s="9"/>
    </row>
    <row r="28" spans="1:26" x14ac:dyDescent="0.2">
      <c r="A28" s="92"/>
      <c r="B28" s="81" t="str">
        <f>IF(C28&lt;&gt;"",COUNTA($C$17:C28),"")</f>
        <v/>
      </c>
      <c r="C28" s="35"/>
      <c r="D28" s="93"/>
      <c r="E28" s="93"/>
      <c r="F28" s="93"/>
      <c r="G28" s="34" t="str">
        <f t="shared" si="16"/>
        <v/>
      </c>
      <c r="H28" s="94" t="str">
        <f t="shared" si="17"/>
        <v/>
      </c>
      <c r="I28" s="34" t="str">
        <f t="shared" si="18"/>
        <v/>
      </c>
      <c r="J28" s="95" t="str">
        <f t="shared" si="19"/>
        <v/>
      </c>
      <c r="K28" s="34" t="str">
        <f t="shared" si="20"/>
        <v/>
      </c>
      <c r="L28" s="34" t="str">
        <f t="shared" si="21"/>
        <v/>
      </c>
      <c r="M28" s="93"/>
      <c r="N28" s="34"/>
      <c r="O28" s="34"/>
      <c r="P28" s="34"/>
      <c r="Q28" s="93"/>
      <c r="R28" s="93"/>
      <c r="S28" s="34" t="str">
        <f t="shared" si="22"/>
        <v/>
      </c>
      <c r="T28" s="34" t="str">
        <f t="shared" si="23"/>
        <v/>
      </c>
      <c r="U28" s="34" t="str">
        <f t="shared" si="24"/>
        <v/>
      </c>
      <c r="V28" s="34" t="str">
        <f t="shared" si="25"/>
        <v/>
      </c>
      <c r="W28" s="34" t="str">
        <f t="shared" si="26"/>
        <v/>
      </c>
      <c r="X28" s="34" t="str">
        <f t="shared" si="27"/>
        <v/>
      </c>
      <c r="Y28" s="34" t="str">
        <f t="shared" si="28"/>
        <v/>
      </c>
      <c r="Z28" s="9"/>
    </row>
    <row r="29" spans="1:26" x14ac:dyDescent="0.2">
      <c r="A29" s="92"/>
      <c r="B29" s="81" t="str">
        <f>IF(C29&lt;&gt;"",COUNTA($C$17:C29),"")</f>
        <v/>
      </c>
      <c r="C29" s="35"/>
      <c r="D29" s="93"/>
      <c r="E29" s="93"/>
      <c r="F29" s="93"/>
      <c r="G29" s="34" t="str">
        <f t="shared" si="16"/>
        <v/>
      </c>
      <c r="H29" s="94" t="str">
        <f t="shared" si="17"/>
        <v/>
      </c>
      <c r="I29" s="34" t="str">
        <f t="shared" si="18"/>
        <v/>
      </c>
      <c r="J29" s="95" t="str">
        <f t="shared" si="19"/>
        <v/>
      </c>
      <c r="K29" s="34" t="str">
        <f t="shared" si="20"/>
        <v/>
      </c>
      <c r="L29" s="34" t="str">
        <f t="shared" si="21"/>
        <v/>
      </c>
      <c r="M29" s="93"/>
      <c r="N29" s="34"/>
      <c r="O29" s="34"/>
      <c r="P29" s="34"/>
      <c r="Q29" s="93"/>
      <c r="R29" s="93"/>
      <c r="S29" s="34" t="str">
        <f t="shared" si="22"/>
        <v/>
      </c>
      <c r="T29" s="34" t="str">
        <f t="shared" si="23"/>
        <v/>
      </c>
      <c r="U29" s="34" t="str">
        <f t="shared" si="24"/>
        <v/>
      </c>
      <c r="V29" s="34" t="str">
        <f t="shared" si="25"/>
        <v/>
      </c>
      <c r="W29" s="34" t="str">
        <f t="shared" si="26"/>
        <v/>
      </c>
      <c r="X29" s="34" t="str">
        <f t="shared" si="27"/>
        <v/>
      </c>
      <c r="Y29" s="34" t="str">
        <f t="shared" si="28"/>
        <v/>
      </c>
      <c r="Z29" s="9"/>
    </row>
    <row r="30" spans="1:26" x14ac:dyDescent="0.2">
      <c r="A30" s="92"/>
      <c r="B30" s="81" t="str">
        <f>IF(C30&lt;&gt;"",COUNTA($C$17:C30),"")</f>
        <v/>
      </c>
      <c r="C30" s="35"/>
      <c r="D30" s="93"/>
      <c r="E30" s="93"/>
      <c r="F30" s="93"/>
      <c r="G30" s="34" t="str">
        <f t="shared" si="16"/>
        <v/>
      </c>
      <c r="H30" s="94" t="str">
        <f t="shared" si="17"/>
        <v/>
      </c>
      <c r="I30" s="34" t="str">
        <f t="shared" si="18"/>
        <v/>
      </c>
      <c r="J30" s="95" t="str">
        <f t="shared" si="19"/>
        <v/>
      </c>
      <c r="K30" s="34" t="str">
        <f t="shared" si="20"/>
        <v/>
      </c>
      <c r="L30" s="34" t="str">
        <f t="shared" si="21"/>
        <v/>
      </c>
      <c r="M30" s="93"/>
      <c r="N30" s="34"/>
      <c r="O30" s="34"/>
      <c r="P30" s="34"/>
      <c r="Q30" s="93"/>
      <c r="R30" s="93"/>
      <c r="S30" s="34" t="str">
        <f t="shared" si="22"/>
        <v/>
      </c>
      <c r="T30" s="34" t="str">
        <f t="shared" si="23"/>
        <v/>
      </c>
      <c r="U30" s="34" t="str">
        <f t="shared" si="24"/>
        <v/>
      </c>
      <c r="V30" s="34" t="str">
        <f t="shared" si="25"/>
        <v/>
      </c>
      <c r="W30" s="34" t="str">
        <f t="shared" si="26"/>
        <v/>
      </c>
      <c r="X30" s="34" t="str">
        <f t="shared" si="27"/>
        <v/>
      </c>
      <c r="Y30" s="34" t="str">
        <f t="shared" si="28"/>
        <v/>
      </c>
      <c r="Z30" s="9"/>
    </row>
    <row r="31" spans="1:26" x14ac:dyDescent="0.2">
      <c r="A31" s="92"/>
      <c r="B31" s="81" t="str">
        <f>IF(C31&lt;&gt;"",COUNTA($C$17:C31),"")</f>
        <v/>
      </c>
      <c r="C31" s="35"/>
      <c r="D31" s="93"/>
      <c r="E31" s="93"/>
      <c r="F31" s="93"/>
      <c r="G31" s="34" t="str">
        <f t="shared" si="16"/>
        <v/>
      </c>
      <c r="H31" s="94" t="str">
        <f t="shared" si="17"/>
        <v/>
      </c>
      <c r="I31" s="34" t="str">
        <f t="shared" si="18"/>
        <v/>
      </c>
      <c r="J31" s="95" t="str">
        <f t="shared" si="19"/>
        <v/>
      </c>
      <c r="K31" s="34" t="str">
        <f t="shared" si="20"/>
        <v/>
      </c>
      <c r="L31" s="34" t="str">
        <f t="shared" si="21"/>
        <v/>
      </c>
      <c r="M31" s="93"/>
      <c r="N31" s="34"/>
      <c r="O31" s="34"/>
      <c r="P31" s="34"/>
      <c r="Q31" s="93"/>
      <c r="R31" s="93"/>
      <c r="S31" s="34" t="str">
        <f t="shared" si="22"/>
        <v/>
      </c>
      <c r="T31" s="34" t="str">
        <f t="shared" si="23"/>
        <v/>
      </c>
      <c r="U31" s="34" t="str">
        <f t="shared" si="24"/>
        <v/>
      </c>
      <c r="V31" s="34" t="str">
        <f t="shared" si="25"/>
        <v/>
      </c>
      <c r="W31" s="34" t="str">
        <f t="shared" si="26"/>
        <v/>
      </c>
      <c r="X31" s="34" t="str">
        <f t="shared" si="27"/>
        <v/>
      </c>
      <c r="Y31" s="34" t="str">
        <f t="shared" si="28"/>
        <v/>
      </c>
      <c r="Z31" s="9"/>
    </row>
    <row r="32" spans="1:26" x14ac:dyDescent="0.2">
      <c r="A32" s="92"/>
      <c r="B32" s="81" t="str">
        <f>IF(C32&lt;&gt;"",COUNTA($C$17:C32),"")</f>
        <v/>
      </c>
      <c r="C32" s="35"/>
      <c r="D32" s="93"/>
      <c r="E32" s="93"/>
      <c r="F32" s="93"/>
      <c r="G32" s="34" t="str">
        <f t="shared" si="16"/>
        <v/>
      </c>
      <c r="H32" s="94" t="str">
        <f t="shared" si="17"/>
        <v/>
      </c>
      <c r="I32" s="34" t="str">
        <f t="shared" si="18"/>
        <v/>
      </c>
      <c r="J32" s="95" t="str">
        <f t="shared" si="19"/>
        <v/>
      </c>
      <c r="K32" s="34" t="str">
        <f t="shared" si="20"/>
        <v/>
      </c>
      <c r="L32" s="34" t="str">
        <f t="shared" si="21"/>
        <v/>
      </c>
      <c r="M32" s="93"/>
      <c r="N32" s="34"/>
      <c r="O32" s="34"/>
      <c r="P32" s="34"/>
      <c r="Q32" s="93"/>
      <c r="R32" s="93"/>
      <c r="S32" s="34" t="str">
        <f t="shared" si="22"/>
        <v/>
      </c>
      <c r="T32" s="34" t="str">
        <f t="shared" si="23"/>
        <v/>
      </c>
      <c r="U32" s="34" t="str">
        <f t="shared" si="24"/>
        <v/>
      </c>
      <c r="V32" s="34" t="str">
        <f t="shared" si="25"/>
        <v/>
      </c>
      <c r="W32" s="34" t="str">
        <f t="shared" si="26"/>
        <v/>
      </c>
      <c r="X32" s="34" t="str">
        <f t="shared" si="27"/>
        <v/>
      </c>
      <c r="Y32" s="34" t="str">
        <f t="shared" si="28"/>
        <v/>
      </c>
      <c r="Z32" s="9"/>
    </row>
    <row r="33" spans="1:26" x14ac:dyDescent="0.2">
      <c r="A33" s="92"/>
      <c r="B33" s="81" t="str">
        <f>IF(C33&lt;&gt;"",COUNTA($C$17:C33),"")</f>
        <v/>
      </c>
      <c r="C33" s="35"/>
      <c r="D33" s="93"/>
      <c r="E33" s="93"/>
      <c r="F33" s="93"/>
      <c r="G33" s="34" t="str">
        <f t="shared" si="16"/>
        <v/>
      </c>
      <c r="H33" s="94" t="str">
        <f t="shared" si="17"/>
        <v/>
      </c>
      <c r="I33" s="34" t="str">
        <f t="shared" si="18"/>
        <v/>
      </c>
      <c r="J33" s="95" t="str">
        <f t="shared" si="19"/>
        <v/>
      </c>
      <c r="K33" s="34" t="str">
        <f t="shared" si="20"/>
        <v/>
      </c>
      <c r="L33" s="34" t="str">
        <f t="shared" si="21"/>
        <v/>
      </c>
      <c r="M33" s="93"/>
      <c r="N33" s="34"/>
      <c r="O33" s="34"/>
      <c r="P33" s="34"/>
      <c r="Q33" s="93"/>
      <c r="R33" s="93"/>
      <c r="S33" s="34" t="str">
        <f t="shared" si="22"/>
        <v/>
      </c>
      <c r="T33" s="34" t="str">
        <f t="shared" si="23"/>
        <v/>
      </c>
      <c r="U33" s="34" t="str">
        <f t="shared" si="24"/>
        <v/>
      </c>
      <c r="V33" s="34" t="str">
        <f t="shared" si="25"/>
        <v/>
      </c>
      <c r="W33" s="34" t="str">
        <f t="shared" si="26"/>
        <v/>
      </c>
      <c r="X33" s="34" t="str">
        <f t="shared" si="27"/>
        <v/>
      </c>
      <c r="Y33" s="34" t="str">
        <f t="shared" si="28"/>
        <v/>
      </c>
      <c r="Z33" s="9"/>
    </row>
    <row r="34" spans="1:26" x14ac:dyDescent="0.2">
      <c r="A34" s="92"/>
      <c r="B34" s="81" t="str">
        <f>IF(C34&lt;&gt;"",COUNTA($C$17:C34),"")</f>
        <v/>
      </c>
      <c r="C34" s="35"/>
      <c r="D34" s="93"/>
      <c r="E34" s="93"/>
      <c r="F34" s="93"/>
      <c r="G34" s="34" t="str">
        <f t="shared" si="16"/>
        <v/>
      </c>
      <c r="H34" s="94" t="str">
        <f t="shared" si="17"/>
        <v/>
      </c>
      <c r="I34" s="34" t="str">
        <f t="shared" si="18"/>
        <v/>
      </c>
      <c r="J34" s="95" t="str">
        <f t="shared" si="19"/>
        <v/>
      </c>
      <c r="K34" s="34" t="str">
        <f t="shared" si="20"/>
        <v/>
      </c>
      <c r="L34" s="34" t="str">
        <f t="shared" si="21"/>
        <v/>
      </c>
      <c r="M34" s="93"/>
      <c r="N34" s="34"/>
      <c r="O34" s="34"/>
      <c r="P34" s="34"/>
      <c r="Q34" s="93"/>
      <c r="R34" s="93"/>
      <c r="S34" s="34" t="str">
        <f t="shared" si="22"/>
        <v/>
      </c>
      <c r="T34" s="34" t="str">
        <f t="shared" si="23"/>
        <v/>
      </c>
      <c r="U34" s="34" t="str">
        <f t="shared" si="24"/>
        <v/>
      </c>
      <c r="V34" s="34" t="str">
        <f t="shared" si="25"/>
        <v/>
      </c>
      <c r="W34" s="34" t="str">
        <f t="shared" si="26"/>
        <v/>
      </c>
      <c r="X34" s="34" t="str">
        <f t="shared" si="27"/>
        <v/>
      </c>
      <c r="Y34" s="34" t="str">
        <f t="shared" si="28"/>
        <v/>
      </c>
      <c r="Z34" s="9"/>
    </row>
    <row r="35" spans="1:26" x14ac:dyDescent="0.2">
      <c r="A35" s="92"/>
      <c r="B35" s="81" t="str">
        <f>IF(C35&lt;&gt;"",COUNTA($C$17:C35),"")</f>
        <v/>
      </c>
      <c r="C35" s="35"/>
      <c r="D35" s="93"/>
      <c r="E35" s="93"/>
      <c r="F35" s="93"/>
      <c r="G35" s="34" t="str">
        <f t="shared" si="16"/>
        <v/>
      </c>
      <c r="H35" s="94" t="str">
        <f t="shared" si="17"/>
        <v/>
      </c>
      <c r="I35" s="34" t="str">
        <f t="shared" si="18"/>
        <v/>
      </c>
      <c r="J35" s="95" t="str">
        <f t="shared" si="19"/>
        <v/>
      </c>
      <c r="K35" s="34" t="str">
        <f t="shared" si="20"/>
        <v/>
      </c>
      <c r="L35" s="34" t="str">
        <f t="shared" si="21"/>
        <v/>
      </c>
      <c r="M35" s="93"/>
      <c r="N35" s="34"/>
      <c r="O35" s="34"/>
      <c r="P35" s="34"/>
      <c r="Q35" s="93"/>
      <c r="R35" s="93"/>
      <c r="S35" s="34" t="str">
        <f t="shared" si="22"/>
        <v/>
      </c>
      <c r="T35" s="34" t="str">
        <f t="shared" si="23"/>
        <v/>
      </c>
      <c r="U35" s="34" t="str">
        <f t="shared" si="24"/>
        <v/>
      </c>
      <c r="V35" s="34" t="str">
        <f t="shared" si="25"/>
        <v/>
      </c>
      <c r="W35" s="34" t="str">
        <f t="shared" si="26"/>
        <v/>
      </c>
      <c r="X35" s="34" t="str">
        <f t="shared" si="27"/>
        <v/>
      </c>
      <c r="Y35" s="34" t="str">
        <f t="shared" si="28"/>
        <v/>
      </c>
      <c r="Z35" s="9"/>
    </row>
    <row r="36" spans="1:26" x14ac:dyDescent="0.2">
      <c r="A36" s="92"/>
      <c r="B36" s="81" t="str">
        <f>IF(C36&lt;&gt;"",COUNTA($C$17:C36),"")</f>
        <v/>
      </c>
      <c r="C36" s="35"/>
      <c r="D36" s="93"/>
      <c r="E36" s="93"/>
      <c r="F36" s="93"/>
      <c r="G36" s="34" t="str">
        <f t="shared" si="16"/>
        <v/>
      </c>
      <c r="H36" s="94" t="str">
        <f t="shared" si="17"/>
        <v/>
      </c>
      <c r="I36" s="34" t="str">
        <f t="shared" si="18"/>
        <v/>
      </c>
      <c r="J36" s="95" t="str">
        <f t="shared" si="19"/>
        <v/>
      </c>
      <c r="K36" s="34" t="str">
        <f t="shared" si="20"/>
        <v/>
      </c>
      <c r="L36" s="34" t="str">
        <f t="shared" si="21"/>
        <v/>
      </c>
      <c r="M36" s="93"/>
      <c r="N36" s="34"/>
      <c r="O36" s="34"/>
      <c r="P36" s="34"/>
      <c r="Q36" s="93"/>
      <c r="R36" s="93"/>
      <c r="S36" s="34" t="str">
        <f t="shared" si="22"/>
        <v/>
      </c>
      <c r="T36" s="34" t="str">
        <f t="shared" si="23"/>
        <v/>
      </c>
      <c r="U36" s="34" t="str">
        <f t="shared" si="24"/>
        <v/>
      </c>
      <c r="V36" s="34" t="str">
        <f t="shared" si="25"/>
        <v/>
      </c>
      <c r="W36" s="34" t="str">
        <f t="shared" si="26"/>
        <v/>
      </c>
      <c r="X36" s="34" t="str">
        <f t="shared" si="27"/>
        <v/>
      </c>
      <c r="Y36" s="34" t="str">
        <f t="shared" si="28"/>
        <v/>
      </c>
      <c r="Z36" s="9"/>
    </row>
    <row r="37" spans="1:26" x14ac:dyDescent="0.2">
      <c r="A37" s="92"/>
      <c r="B37" s="81" t="str">
        <f>IF(C37&lt;&gt;"",COUNTA($C$17:C37),"")</f>
        <v/>
      </c>
      <c r="C37" s="35"/>
      <c r="D37" s="93"/>
      <c r="E37" s="93"/>
      <c r="F37" s="93"/>
      <c r="G37" s="34" t="str">
        <f t="shared" si="16"/>
        <v/>
      </c>
      <c r="H37" s="94" t="str">
        <f t="shared" si="17"/>
        <v/>
      </c>
      <c r="I37" s="34" t="str">
        <f t="shared" si="18"/>
        <v/>
      </c>
      <c r="J37" s="95" t="str">
        <f t="shared" si="19"/>
        <v/>
      </c>
      <c r="K37" s="34" t="str">
        <f t="shared" si="20"/>
        <v/>
      </c>
      <c r="L37" s="34" t="str">
        <f t="shared" si="21"/>
        <v/>
      </c>
      <c r="M37" s="93"/>
      <c r="N37" s="34"/>
      <c r="O37" s="34"/>
      <c r="P37" s="34"/>
      <c r="Q37" s="93"/>
      <c r="R37" s="93"/>
      <c r="S37" s="34" t="str">
        <f t="shared" si="22"/>
        <v/>
      </c>
      <c r="T37" s="34" t="str">
        <f t="shared" si="23"/>
        <v/>
      </c>
      <c r="U37" s="34" t="str">
        <f t="shared" si="24"/>
        <v/>
      </c>
      <c r="V37" s="34" t="str">
        <f t="shared" si="25"/>
        <v/>
      </c>
      <c r="W37" s="34" t="str">
        <f t="shared" si="26"/>
        <v/>
      </c>
      <c r="X37" s="34" t="str">
        <f t="shared" si="27"/>
        <v/>
      </c>
      <c r="Y37" s="34" t="str">
        <f t="shared" si="28"/>
        <v/>
      </c>
      <c r="Z37" s="9"/>
    </row>
    <row r="38" spans="1:26" x14ac:dyDescent="0.2">
      <c r="A38" s="92"/>
      <c r="B38" s="81" t="str">
        <f>IF(C38&lt;&gt;"",COUNTA($C$17:C38),"")</f>
        <v/>
      </c>
      <c r="C38" s="35"/>
      <c r="D38" s="93"/>
      <c r="E38" s="93"/>
      <c r="F38" s="93"/>
      <c r="G38" s="34" t="str">
        <f t="shared" si="16"/>
        <v/>
      </c>
      <c r="H38" s="94" t="str">
        <f t="shared" si="17"/>
        <v/>
      </c>
      <c r="I38" s="34" t="str">
        <f t="shared" si="18"/>
        <v/>
      </c>
      <c r="J38" s="95" t="str">
        <f t="shared" si="19"/>
        <v/>
      </c>
      <c r="K38" s="34" t="str">
        <f t="shared" si="20"/>
        <v/>
      </c>
      <c r="L38" s="34" t="str">
        <f t="shared" si="21"/>
        <v/>
      </c>
      <c r="M38" s="93"/>
      <c r="N38" s="34"/>
      <c r="O38" s="34"/>
      <c r="P38" s="34"/>
      <c r="Q38" s="93"/>
      <c r="R38" s="93"/>
      <c r="S38" s="34" t="str">
        <f t="shared" si="22"/>
        <v/>
      </c>
      <c r="T38" s="34" t="str">
        <f t="shared" si="23"/>
        <v/>
      </c>
      <c r="U38" s="34" t="str">
        <f t="shared" si="24"/>
        <v/>
      </c>
      <c r="V38" s="34" t="str">
        <f t="shared" si="25"/>
        <v/>
      </c>
      <c r="W38" s="34" t="str">
        <f t="shared" si="26"/>
        <v/>
      </c>
      <c r="X38" s="34" t="str">
        <f t="shared" si="27"/>
        <v/>
      </c>
      <c r="Y38" s="34" t="str">
        <f t="shared" si="28"/>
        <v/>
      </c>
      <c r="Z38" s="9"/>
    </row>
    <row r="39" spans="1:26" x14ac:dyDescent="0.2">
      <c r="A39" s="92"/>
      <c r="B39" s="81" t="str">
        <f>IF(C39&lt;&gt;"",COUNTA($C$17:C39),"")</f>
        <v/>
      </c>
      <c r="C39" s="35"/>
      <c r="D39" s="93"/>
      <c r="E39" s="93"/>
      <c r="F39" s="93"/>
      <c r="G39" s="34" t="str">
        <f t="shared" si="16"/>
        <v/>
      </c>
      <c r="H39" s="94" t="str">
        <f t="shared" si="17"/>
        <v/>
      </c>
      <c r="I39" s="34" t="str">
        <f t="shared" si="18"/>
        <v/>
      </c>
      <c r="J39" s="95" t="str">
        <f t="shared" si="19"/>
        <v/>
      </c>
      <c r="K39" s="34" t="str">
        <f t="shared" si="20"/>
        <v/>
      </c>
      <c r="L39" s="34" t="str">
        <f t="shared" si="21"/>
        <v/>
      </c>
      <c r="M39" s="93"/>
      <c r="N39" s="34"/>
      <c r="O39" s="34"/>
      <c r="P39" s="34"/>
      <c r="Q39" s="93"/>
      <c r="R39" s="93"/>
      <c r="S39" s="34" t="str">
        <f t="shared" si="22"/>
        <v/>
      </c>
      <c r="T39" s="34" t="str">
        <f t="shared" si="23"/>
        <v/>
      </c>
      <c r="U39" s="34" t="str">
        <f t="shared" si="24"/>
        <v/>
      </c>
      <c r="V39" s="34" t="str">
        <f t="shared" si="25"/>
        <v/>
      </c>
      <c r="W39" s="34" t="str">
        <f t="shared" si="26"/>
        <v/>
      </c>
      <c r="X39" s="34" t="str">
        <f t="shared" si="27"/>
        <v/>
      </c>
      <c r="Y39" s="34" t="str">
        <f t="shared" si="28"/>
        <v/>
      </c>
      <c r="Z39" s="9"/>
    </row>
    <row r="40" spans="1:26" x14ac:dyDescent="0.2">
      <c r="A40" s="92"/>
      <c r="B40" s="81" t="str">
        <f>IF(C40&lt;&gt;"",COUNTA($C$17:C40),"")</f>
        <v/>
      </c>
      <c r="C40" s="35"/>
      <c r="D40" s="93"/>
      <c r="E40" s="93"/>
      <c r="F40" s="93"/>
      <c r="G40" s="34" t="str">
        <f t="shared" si="16"/>
        <v/>
      </c>
      <c r="H40" s="94" t="str">
        <f t="shared" si="17"/>
        <v/>
      </c>
      <c r="I40" s="34" t="str">
        <f t="shared" si="18"/>
        <v/>
      </c>
      <c r="J40" s="95" t="str">
        <f t="shared" si="19"/>
        <v/>
      </c>
      <c r="K40" s="34" t="str">
        <f t="shared" si="20"/>
        <v/>
      </c>
      <c r="L40" s="34" t="str">
        <f t="shared" si="21"/>
        <v/>
      </c>
      <c r="M40" s="93"/>
      <c r="N40" s="34"/>
      <c r="O40" s="34"/>
      <c r="P40" s="34"/>
      <c r="Q40" s="93"/>
      <c r="R40" s="93"/>
      <c r="S40" s="34" t="str">
        <f t="shared" si="22"/>
        <v/>
      </c>
      <c r="T40" s="34" t="str">
        <f t="shared" si="23"/>
        <v/>
      </c>
      <c r="U40" s="34" t="str">
        <f t="shared" si="24"/>
        <v/>
      </c>
      <c r="V40" s="34" t="str">
        <f t="shared" si="25"/>
        <v/>
      </c>
      <c r="W40" s="34" t="str">
        <f t="shared" si="26"/>
        <v/>
      </c>
      <c r="X40" s="34" t="str">
        <f t="shared" si="27"/>
        <v/>
      </c>
      <c r="Y40" s="34" t="str">
        <f t="shared" si="28"/>
        <v/>
      </c>
      <c r="Z40" s="9"/>
    </row>
    <row r="41" spans="1:26" x14ac:dyDescent="0.2">
      <c r="A41" s="92"/>
      <c r="B41" s="81" t="str">
        <f>IF(C41&lt;&gt;"",COUNTA($C$17:C41),"")</f>
        <v/>
      </c>
      <c r="C41" s="35"/>
      <c r="D41" s="93"/>
      <c r="E41" s="93"/>
      <c r="F41" s="93"/>
      <c r="G41" s="34" t="str">
        <f t="shared" si="16"/>
        <v/>
      </c>
      <c r="H41" s="94" t="str">
        <f t="shared" si="17"/>
        <v/>
      </c>
      <c r="I41" s="34" t="str">
        <f t="shared" si="18"/>
        <v/>
      </c>
      <c r="J41" s="95" t="str">
        <f t="shared" si="19"/>
        <v/>
      </c>
      <c r="K41" s="34" t="str">
        <f t="shared" si="20"/>
        <v/>
      </c>
      <c r="L41" s="34" t="str">
        <f t="shared" si="21"/>
        <v/>
      </c>
      <c r="M41" s="93"/>
      <c r="N41" s="34"/>
      <c r="O41" s="34"/>
      <c r="P41" s="34"/>
      <c r="Q41" s="93"/>
      <c r="R41" s="93"/>
      <c r="S41" s="34" t="str">
        <f t="shared" si="22"/>
        <v/>
      </c>
      <c r="T41" s="34" t="str">
        <f t="shared" si="23"/>
        <v/>
      </c>
      <c r="U41" s="34" t="str">
        <f t="shared" si="24"/>
        <v/>
      </c>
      <c r="V41" s="34" t="str">
        <f t="shared" si="25"/>
        <v/>
      </c>
      <c r="W41" s="34" t="str">
        <f t="shared" si="26"/>
        <v/>
      </c>
      <c r="X41" s="34" t="str">
        <f t="shared" si="27"/>
        <v/>
      </c>
      <c r="Y41" s="34" t="str">
        <f t="shared" si="28"/>
        <v/>
      </c>
      <c r="Z41" s="9"/>
    </row>
    <row r="42" spans="1:26" x14ac:dyDescent="0.2">
      <c r="A42" s="92"/>
      <c r="B42" s="81" t="str">
        <f>IF(C42&lt;&gt;"",COUNTA($C$17:C42),"")</f>
        <v/>
      </c>
      <c r="C42" s="35"/>
      <c r="D42" s="93"/>
      <c r="E42" s="93"/>
      <c r="F42" s="93"/>
      <c r="G42" s="34" t="str">
        <f t="shared" si="16"/>
        <v/>
      </c>
      <c r="H42" s="94" t="str">
        <f t="shared" si="17"/>
        <v/>
      </c>
      <c r="I42" s="34" t="str">
        <f t="shared" si="18"/>
        <v/>
      </c>
      <c r="J42" s="95" t="str">
        <f t="shared" si="19"/>
        <v/>
      </c>
      <c r="K42" s="34" t="str">
        <f t="shared" si="20"/>
        <v/>
      </c>
      <c r="L42" s="34" t="str">
        <f t="shared" si="21"/>
        <v/>
      </c>
      <c r="M42" s="93"/>
      <c r="N42" s="34"/>
      <c r="O42" s="34"/>
      <c r="P42" s="34"/>
      <c r="Q42" s="93"/>
      <c r="R42" s="93"/>
      <c r="S42" s="34" t="str">
        <f t="shared" si="22"/>
        <v/>
      </c>
      <c r="T42" s="34" t="str">
        <f t="shared" si="23"/>
        <v/>
      </c>
      <c r="U42" s="34" t="str">
        <f t="shared" si="24"/>
        <v/>
      </c>
      <c r="V42" s="34" t="str">
        <f t="shared" si="25"/>
        <v/>
      </c>
      <c r="W42" s="34" t="str">
        <f t="shared" si="26"/>
        <v/>
      </c>
      <c r="X42" s="34" t="str">
        <f t="shared" si="27"/>
        <v/>
      </c>
      <c r="Y42" s="34" t="str">
        <f t="shared" si="28"/>
        <v/>
      </c>
      <c r="Z42" s="9"/>
    </row>
    <row r="43" spans="1:26" x14ac:dyDescent="0.2">
      <c r="A43" s="92"/>
      <c r="B43" s="81" t="str">
        <f>IF(C43&lt;&gt;"",COUNTA($C$17:C43),"")</f>
        <v/>
      </c>
      <c r="C43" s="35"/>
      <c r="D43" s="93"/>
      <c r="E43" s="93"/>
      <c r="F43" s="93"/>
      <c r="G43" s="34" t="str">
        <f t="shared" si="16"/>
        <v/>
      </c>
      <c r="H43" s="94" t="str">
        <f t="shared" si="17"/>
        <v/>
      </c>
      <c r="I43" s="34" t="str">
        <f t="shared" si="18"/>
        <v/>
      </c>
      <c r="J43" s="95" t="str">
        <f t="shared" si="19"/>
        <v/>
      </c>
      <c r="K43" s="34" t="str">
        <f t="shared" si="20"/>
        <v/>
      </c>
      <c r="L43" s="34" t="str">
        <f t="shared" si="21"/>
        <v/>
      </c>
      <c r="M43" s="93"/>
      <c r="N43" s="34"/>
      <c r="O43" s="34"/>
      <c r="P43" s="34"/>
      <c r="Q43" s="93"/>
      <c r="R43" s="93"/>
      <c r="S43" s="34" t="str">
        <f t="shared" si="22"/>
        <v/>
      </c>
      <c r="T43" s="34" t="str">
        <f t="shared" si="23"/>
        <v/>
      </c>
      <c r="U43" s="34" t="str">
        <f t="shared" si="24"/>
        <v/>
      </c>
      <c r="V43" s="34" t="str">
        <f t="shared" si="25"/>
        <v/>
      </c>
      <c r="W43" s="34" t="str">
        <f t="shared" si="26"/>
        <v/>
      </c>
      <c r="X43" s="34" t="str">
        <f t="shared" si="27"/>
        <v/>
      </c>
      <c r="Y43" s="34" t="str">
        <f t="shared" si="28"/>
        <v/>
      </c>
      <c r="Z43" s="9"/>
    </row>
    <row r="44" spans="1:26" x14ac:dyDescent="0.2">
      <c r="A44" s="92"/>
      <c r="B44" s="81" t="str">
        <f>IF(C44&lt;&gt;"",COUNTA($C$17:C44),"")</f>
        <v/>
      </c>
      <c r="C44" s="35"/>
      <c r="D44" s="93"/>
      <c r="E44" s="93"/>
      <c r="F44" s="93"/>
      <c r="G44" s="34" t="str">
        <f t="shared" si="16"/>
        <v/>
      </c>
      <c r="H44" s="94" t="str">
        <f t="shared" si="17"/>
        <v/>
      </c>
      <c r="I44" s="34" t="str">
        <f t="shared" si="18"/>
        <v/>
      </c>
      <c r="J44" s="95" t="str">
        <f t="shared" si="19"/>
        <v/>
      </c>
      <c r="K44" s="34" t="str">
        <f t="shared" si="20"/>
        <v/>
      </c>
      <c r="L44" s="34" t="str">
        <f t="shared" si="21"/>
        <v/>
      </c>
      <c r="M44" s="93"/>
      <c r="N44" s="34"/>
      <c r="O44" s="34"/>
      <c r="P44" s="34"/>
      <c r="Q44" s="93"/>
      <c r="R44" s="93"/>
      <c r="S44" s="34" t="str">
        <f t="shared" si="22"/>
        <v/>
      </c>
      <c r="T44" s="34" t="str">
        <f t="shared" si="23"/>
        <v/>
      </c>
      <c r="U44" s="34" t="str">
        <f t="shared" si="24"/>
        <v/>
      </c>
      <c r="V44" s="34" t="str">
        <f t="shared" si="25"/>
        <v/>
      </c>
      <c r="W44" s="34" t="str">
        <f t="shared" si="26"/>
        <v/>
      </c>
      <c r="X44" s="34" t="str">
        <f t="shared" si="27"/>
        <v/>
      </c>
      <c r="Y44" s="34" t="str">
        <f t="shared" si="28"/>
        <v/>
      </c>
      <c r="Z44" s="9"/>
    </row>
    <row r="45" spans="1:26" x14ac:dyDescent="0.2">
      <c r="A45" s="92"/>
      <c r="B45" s="81" t="str">
        <f>IF(C45&lt;&gt;"",COUNTA($C$17:C45),"")</f>
        <v/>
      </c>
      <c r="C45" s="35"/>
      <c r="D45" s="93"/>
      <c r="E45" s="93"/>
      <c r="F45" s="93"/>
      <c r="G45" s="34" t="str">
        <f t="shared" si="16"/>
        <v/>
      </c>
      <c r="H45" s="94" t="str">
        <f t="shared" si="17"/>
        <v/>
      </c>
      <c r="I45" s="34" t="str">
        <f t="shared" si="18"/>
        <v/>
      </c>
      <c r="J45" s="95" t="str">
        <f t="shared" si="19"/>
        <v/>
      </c>
      <c r="K45" s="34" t="str">
        <f t="shared" si="20"/>
        <v/>
      </c>
      <c r="L45" s="34" t="str">
        <f t="shared" si="21"/>
        <v/>
      </c>
      <c r="M45" s="93"/>
      <c r="N45" s="34"/>
      <c r="O45" s="34"/>
      <c r="P45" s="34"/>
      <c r="Q45" s="93"/>
      <c r="R45" s="93"/>
      <c r="S45" s="34" t="str">
        <f t="shared" si="22"/>
        <v/>
      </c>
      <c r="T45" s="34" t="str">
        <f t="shared" si="23"/>
        <v/>
      </c>
      <c r="U45" s="34" t="str">
        <f t="shared" si="24"/>
        <v/>
      </c>
      <c r="V45" s="34" t="str">
        <f t="shared" si="25"/>
        <v/>
      </c>
      <c r="W45" s="34" t="str">
        <f t="shared" si="26"/>
        <v/>
      </c>
      <c r="X45" s="34" t="str">
        <f t="shared" si="27"/>
        <v/>
      </c>
      <c r="Y45" s="34" t="str">
        <f t="shared" si="28"/>
        <v/>
      </c>
      <c r="Z45" s="9"/>
    </row>
    <row r="46" spans="1:26" x14ac:dyDescent="0.2">
      <c r="A46" s="92"/>
      <c r="B46" s="81" t="str">
        <f>IF(C46&lt;&gt;"",COUNTA($C$17:C46),"")</f>
        <v/>
      </c>
      <c r="C46" s="35"/>
      <c r="D46" s="93"/>
      <c r="E46" s="93"/>
      <c r="F46" s="93"/>
      <c r="G46" s="34" t="str">
        <f t="shared" si="16"/>
        <v/>
      </c>
      <c r="H46" s="94" t="str">
        <f t="shared" si="17"/>
        <v/>
      </c>
      <c r="I46" s="34" t="str">
        <f t="shared" si="18"/>
        <v/>
      </c>
      <c r="J46" s="95" t="str">
        <f t="shared" si="19"/>
        <v/>
      </c>
      <c r="K46" s="34" t="str">
        <f t="shared" si="20"/>
        <v/>
      </c>
      <c r="L46" s="34" t="str">
        <f t="shared" si="21"/>
        <v/>
      </c>
      <c r="M46" s="93"/>
      <c r="N46" s="34"/>
      <c r="O46" s="34"/>
      <c r="P46" s="34"/>
      <c r="Q46" s="93"/>
      <c r="R46" s="93"/>
      <c r="S46" s="34" t="str">
        <f t="shared" si="22"/>
        <v/>
      </c>
      <c r="T46" s="34" t="str">
        <f t="shared" si="23"/>
        <v/>
      </c>
      <c r="U46" s="34" t="str">
        <f t="shared" si="24"/>
        <v/>
      </c>
      <c r="V46" s="34" t="str">
        <f t="shared" si="25"/>
        <v/>
      </c>
      <c r="W46" s="34" t="str">
        <f t="shared" si="26"/>
        <v/>
      </c>
      <c r="X46" s="34" t="str">
        <f t="shared" si="27"/>
        <v/>
      </c>
      <c r="Y46" s="34" t="str">
        <f t="shared" si="28"/>
        <v/>
      </c>
      <c r="Z46" s="9"/>
    </row>
    <row r="47" spans="1:26" x14ac:dyDescent="0.2">
      <c r="A47" s="92"/>
      <c r="B47" s="81" t="str">
        <f>IF(C47&lt;&gt;"",COUNTA($C$17:C47),"")</f>
        <v/>
      </c>
      <c r="C47" s="35"/>
      <c r="D47" s="93"/>
      <c r="E47" s="93"/>
      <c r="F47" s="93"/>
      <c r="G47" s="34" t="str">
        <f t="shared" si="16"/>
        <v/>
      </c>
      <c r="H47" s="94" t="str">
        <f t="shared" si="17"/>
        <v/>
      </c>
      <c r="I47" s="34" t="str">
        <f t="shared" si="18"/>
        <v/>
      </c>
      <c r="J47" s="95" t="str">
        <f t="shared" si="19"/>
        <v/>
      </c>
      <c r="K47" s="34" t="str">
        <f t="shared" si="20"/>
        <v/>
      </c>
      <c r="L47" s="34" t="str">
        <f t="shared" si="21"/>
        <v/>
      </c>
      <c r="M47" s="93"/>
      <c r="N47" s="34"/>
      <c r="O47" s="34"/>
      <c r="P47" s="34"/>
      <c r="Q47" s="93"/>
      <c r="R47" s="93"/>
      <c r="S47" s="34" t="str">
        <f t="shared" si="22"/>
        <v/>
      </c>
      <c r="T47" s="34" t="str">
        <f t="shared" si="23"/>
        <v/>
      </c>
      <c r="U47" s="34" t="str">
        <f t="shared" si="24"/>
        <v/>
      </c>
      <c r="V47" s="34" t="str">
        <f t="shared" si="25"/>
        <v/>
      </c>
      <c r="W47" s="34" t="str">
        <f t="shared" si="26"/>
        <v/>
      </c>
      <c r="X47" s="34" t="str">
        <f t="shared" si="27"/>
        <v/>
      </c>
      <c r="Y47" s="34" t="str">
        <f t="shared" si="28"/>
        <v/>
      </c>
      <c r="Z47" s="9"/>
    </row>
    <row r="48" spans="1:26" x14ac:dyDescent="0.2">
      <c r="A48" s="92"/>
      <c r="B48" s="81" t="str">
        <f>IF(C48&lt;&gt;"",COUNTA($C$17:C48),"")</f>
        <v/>
      </c>
      <c r="C48" s="35"/>
      <c r="D48" s="93"/>
      <c r="E48" s="93"/>
      <c r="F48" s="93"/>
      <c r="G48" s="34" t="str">
        <f t="shared" si="16"/>
        <v/>
      </c>
      <c r="H48" s="94" t="str">
        <f t="shared" si="17"/>
        <v/>
      </c>
      <c r="I48" s="34" t="str">
        <f t="shared" si="18"/>
        <v/>
      </c>
      <c r="J48" s="95" t="str">
        <f t="shared" si="19"/>
        <v/>
      </c>
      <c r="K48" s="34" t="str">
        <f t="shared" si="20"/>
        <v/>
      </c>
      <c r="L48" s="34" t="str">
        <f t="shared" si="21"/>
        <v/>
      </c>
      <c r="M48" s="93"/>
      <c r="N48" s="34"/>
      <c r="O48" s="34"/>
      <c r="P48" s="34"/>
      <c r="Q48" s="93"/>
      <c r="R48" s="93"/>
      <c r="S48" s="34" t="str">
        <f t="shared" si="22"/>
        <v/>
      </c>
      <c r="T48" s="34" t="str">
        <f t="shared" si="23"/>
        <v/>
      </c>
      <c r="U48" s="34" t="str">
        <f t="shared" si="24"/>
        <v/>
      </c>
      <c r="V48" s="34" t="str">
        <f t="shared" si="25"/>
        <v/>
      </c>
      <c r="W48" s="34" t="str">
        <f t="shared" si="26"/>
        <v/>
      </c>
      <c r="X48" s="34" t="str">
        <f t="shared" si="27"/>
        <v/>
      </c>
      <c r="Y48" s="34" t="str">
        <f t="shared" si="28"/>
        <v/>
      </c>
      <c r="Z48" s="9"/>
    </row>
    <row r="49" spans="1:26" x14ac:dyDescent="0.2">
      <c r="A49" s="92"/>
      <c r="B49" s="81" t="str">
        <f>IF(C49&lt;&gt;"",COUNTA($C$17:C49),"")</f>
        <v/>
      </c>
      <c r="C49" s="35"/>
      <c r="D49" s="93"/>
      <c r="E49" s="93"/>
      <c r="F49" s="93"/>
      <c r="G49" s="34" t="str">
        <f t="shared" si="16"/>
        <v/>
      </c>
      <c r="H49" s="94" t="str">
        <f t="shared" si="17"/>
        <v/>
      </c>
      <c r="I49" s="34" t="str">
        <f t="shared" si="18"/>
        <v/>
      </c>
      <c r="J49" s="95" t="str">
        <f t="shared" si="19"/>
        <v/>
      </c>
      <c r="K49" s="34" t="str">
        <f t="shared" si="20"/>
        <v/>
      </c>
      <c r="L49" s="34" t="str">
        <f t="shared" si="21"/>
        <v/>
      </c>
      <c r="M49" s="93"/>
      <c r="N49" s="34"/>
      <c r="O49" s="34"/>
      <c r="P49" s="34"/>
      <c r="Q49" s="93"/>
      <c r="R49" s="93"/>
      <c r="S49" s="34" t="str">
        <f t="shared" si="22"/>
        <v/>
      </c>
      <c r="T49" s="34" t="str">
        <f t="shared" si="23"/>
        <v/>
      </c>
      <c r="U49" s="34" t="str">
        <f t="shared" si="24"/>
        <v/>
      </c>
      <c r="V49" s="34" t="str">
        <f t="shared" si="25"/>
        <v/>
      </c>
      <c r="W49" s="34" t="str">
        <f t="shared" si="26"/>
        <v/>
      </c>
      <c r="X49" s="34" t="str">
        <f t="shared" si="27"/>
        <v/>
      </c>
      <c r="Y49" s="34" t="str">
        <f t="shared" si="28"/>
        <v/>
      </c>
      <c r="Z49" s="9"/>
    </row>
    <row r="50" spans="1:26" x14ac:dyDescent="0.2">
      <c r="A50" s="92"/>
      <c r="B50" s="81" t="str">
        <f>IF(C50&lt;&gt;"",COUNTA($C$17:C50),"")</f>
        <v/>
      </c>
      <c r="C50" s="35"/>
      <c r="D50" s="93"/>
      <c r="E50" s="93"/>
      <c r="F50" s="93"/>
      <c r="G50" s="34" t="str">
        <f t="shared" si="16"/>
        <v/>
      </c>
      <c r="H50" s="94" t="str">
        <f t="shared" si="17"/>
        <v/>
      </c>
      <c r="I50" s="34" t="str">
        <f t="shared" si="18"/>
        <v/>
      </c>
      <c r="J50" s="95" t="str">
        <f t="shared" si="19"/>
        <v/>
      </c>
      <c r="K50" s="34" t="str">
        <f t="shared" si="20"/>
        <v/>
      </c>
      <c r="L50" s="34" t="str">
        <f t="shared" si="21"/>
        <v/>
      </c>
      <c r="M50" s="93"/>
      <c r="N50" s="34"/>
      <c r="O50" s="34"/>
      <c r="P50" s="34"/>
      <c r="Q50" s="93"/>
      <c r="R50" s="93"/>
      <c r="S50" s="34" t="str">
        <f t="shared" si="22"/>
        <v/>
      </c>
      <c r="T50" s="34" t="str">
        <f t="shared" si="23"/>
        <v/>
      </c>
      <c r="U50" s="34" t="str">
        <f t="shared" si="24"/>
        <v/>
      </c>
      <c r="V50" s="34" t="str">
        <f t="shared" si="25"/>
        <v/>
      </c>
      <c r="W50" s="34" t="str">
        <f t="shared" si="26"/>
        <v/>
      </c>
      <c r="X50" s="34" t="str">
        <f t="shared" si="27"/>
        <v/>
      </c>
      <c r="Y50" s="34" t="str">
        <f t="shared" si="28"/>
        <v/>
      </c>
      <c r="Z50" s="9"/>
    </row>
    <row r="51" spans="1:26" x14ac:dyDescent="0.2">
      <c r="A51" s="92"/>
      <c r="B51" s="81" t="str">
        <f>IF(C51&lt;&gt;"",COUNTA($C$17:C51),"")</f>
        <v/>
      </c>
      <c r="C51" s="35"/>
      <c r="D51" s="93"/>
      <c r="E51" s="93"/>
      <c r="F51" s="93"/>
      <c r="G51" s="34" t="str">
        <f t="shared" si="16"/>
        <v/>
      </c>
      <c r="H51" s="94" t="str">
        <f t="shared" si="17"/>
        <v/>
      </c>
      <c r="I51" s="34" t="str">
        <f t="shared" si="18"/>
        <v/>
      </c>
      <c r="J51" s="95" t="str">
        <f t="shared" si="19"/>
        <v/>
      </c>
      <c r="K51" s="34" t="str">
        <f t="shared" si="20"/>
        <v/>
      </c>
      <c r="L51" s="34" t="str">
        <f t="shared" si="21"/>
        <v/>
      </c>
      <c r="M51" s="93"/>
      <c r="N51" s="34"/>
      <c r="O51" s="34"/>
      <c r="P51" s="34"/>
      <c r="Q51" s="93"/>
      <c r="R51" s="93"/>
      <c r="S51" s="34" t="str">
        <f t="shared" si="22"/>
        <v/>
      </c>
      <c r="T51" s="34" t="str">
        <f t="shared" si="23"/>
        <v/>
      </c>
      <c r="U51" s="34" t="str">
        <f t="shared" si="24"/>
        <v/>
      </c>
      <c r="V51" s="34" t="str">
        <f t="shared" si="25"/>
        <v/>
      </c>
      <c r="W51" s="34" t="str">
        <f t="shared" si="26"/>
        <v/>
      </c>
      <c r="X51" s="34" t="str">
        <f t="shared" si="27"/>
        <v/>
      </c>
      <c r="Y51" s="34" t="str">
        <f t="shared" si="28"/>
        <v/>
      </c>
      <c r="Z51" s="9"/>
    </row>
    <row r="52" spans="1:26" x14ac:dyDescent="0.2">
      <c r="A52" s="92"/>
      <c r="B52" s="81" t="str">
        <f>IF(C52&lt;&gt;"",COUNTA($C$17:C52),"")</f>
        <v/>
      </c>
      <c r="C52" s="35"/>
      <c r="D52" s="93"/>
      <c r="E52" s="93"/>
      <c r="F52" s="93"/>
      <c r="G52" s="34" t="str">
        <f t="shared" si="16"/>
        <v/>
      </c>
      <c r="H52" s="94" t="str">
        <f t="shared" si="17"/>
        <v/>
      </c>
      <c r="I52" s="34" t="str">
        <f t="shared" si="18"/>
        <v/>
      </c>
      <c r="J52" s="95" t="str">
        <f t="shared" si="19"/>
        <v/>
      </c>
      <c r="K52" s="34" t="str">
        <f t="shared" si="20"/>
        <v/>
      </c>
      <c r="L52" s="34" t="str">
        <f t="shared" si="21"/>
        <v/>
      </c>
      <c r="M52" s="93"/>
      <c r="N52" s="34"/>
      <c r="O52" s="34"/>
      <c r="P52" s="34"/>
      <c r="Q52" s="93"/>
      <c r="R52" s="93"/>
      <c r="S52" s="34" t="str">
        <f t="shared" si="22"/>
        <v/>
      </c>
      <c r="T52" s="34" t="str">
        <f t="shared" si="23"/>
        <v/>
      </c>
      <c r="U52" s="34" t="str">
        <f t="shared" si="24"/>
        <v/>
      </c>
      <c r="V52" s="34" t="str">
        <f t="shared" si="25"/>
        <v/>
      </c>
      <c r="W52" s="34" t="str">
        <f t="shared" si="26"/>
        <v/>
      </c>
      <c r="X52" s="34" t="str">
        <f t="shared" si="27"/>
        <v/>
      </c>
      <c r="Y52" s="34" t="str">
        <f t="shared" si="28"/>
        <v/>
      </c>
      <c r="Z52" s="9"/>
    </row>
    <row r="53" spans="1:26" x14ac:dyDescent="0.2">
      <c r="A53" s="92"/>
      <c r="B53" s="81" t="str">
        <f>IF(C53&lt;&gt;"",COUNTA($C$17:C53),"")</f>
        <v/>
      </c>
      <c r="C53" s="35"/>
      <c r="D53" s="93"/>
      <c r="E53" s="93"/>
      <c r="F53" s="93"/>
      <c r="G53" s="34" t="str">
        <f t="shared" si="16"/>
        <v/>
      </c>
      <c r="H53" s="94" t="str">
        <f t="shared" si="17"/>
        <v/>
      </c>
      <c r="I53" s="34" t="str">
        <f t="shared" si="18"/>
        <v/>
      </c>
      <c r="J53" s="95" t="str">
        <f t="shared" si="19"/>
        <v/>
      </c>
      <c r="K53" s="34" t="str">
        <f t="shared" si="20"/>
        <v/>
      </c>
      <c r="L53" s="34" t="str">
        <f t="shared" si="21"/>
        <v/>
      </c>
      <c r="M53" s="93"/>
      <c r="N53" s="34"/>
      <c r="O53" s="34"/>
      <c r="P53" s="34"/>
      <c r="Q53" s="93"/>
      <c r="R53" s="93"/>
      <c r="S53" s="34" t="str">
        <f t="shared" si="22"/>
        <v/>
      </c>
      <c r="T53" s="34" t="str">
        <f t="shared" si="23"/>
        <v/>
      </c>
      <c r="U53" s="34" t="str">
        <f t="shared" si="24"/>
        <v/>
      </c>
      <c r="V53" s="34" t="str">
        <f t="shared" si="25"/>
        <v/>
      </c>
      <c r="W53" s="34" t="str">
        <f t="shared" si="26"/>
        <v/>
      </c>
      <c r="X53" s="34" t="str">
        <f t="shared" si="27"/>
        <v/>
      </c>
      <c r="Y53" s="34" t="str">
        <f t="shared" si="28"/>
        <v/>
      </c>
      <c r="Z53" s="9"/>
    </row>
    <row r="54" spans="1:26" x14ac:dyDescent="0.2">
      <c r="A54" s="92"/>
      <c r="B54" s="81" t="str">
        <f>IF(C54&lt;&gt;"",COUNTA($C$17:C54),"")</f>
        <v/>
      </c>
      <c r="C54" s="35"/>
      <c r="D54" s="93"/>
      <c r="E54" s="93"/>
      <c r="F54" s="93"/>
      <c r="G54" s="34" t="str">
        <f t="shared" si="16"/>
        <v/>
      </c>
      <c r="H54" s="94" t="str">
        <f t="shared" si="17"/>
        <v/>
      </c>
      <c r="I54" s="34" t="str">
        <f t="shared" si="18"/>
        <v/>
      </c>
      <c r="J54" s="95" t="str">
        <f t="shared" si="19"/>
        <v/>
      </c>
      <c r="K54" s="34" t="str">
        <f t="shared" si="20"/>
        <v/>
      </c>
      <c r="L54" s="34" t="str">
        <f t="shared" si="21"/>
        <v/>
      </c>
      <c r="M54" s="93"/>
      <c r="N54" s="34"/>
      <c r="O54" s="34"/>
      <c r="P54" s="34"/>
      <c r="Q54" s="93"/>
      <c r="R54" s="93"/>
      <c r="S54" s="34" t="str">
        <f t="shared" si="22"/>
        <v/>
      </c>
      <c r="T54" s="34" t="str">
        <f t="shared" si="23"/>
        <v/>
      </c>
      <c r="U54" s="34" t="str">
        <f t="shared" si="24"/>
        <v/>
      </c>
      <c r="V54" s="34" t="str">
        <f t="shared" si="25"/>
        <v/>
      </c>
      <c r="W54" s="34" t="str">
        <f t="shared" si="26"/>
        <v/>
      </c>
      <c r="X54" s="34" t="str">
        <f t="shared" si="27"/>
        <v/>
      </c>
      <c r="Y54" s="34" t="str">
        <f t="shared" si="28"/>
        <v/>
      </c>
      <c r="Z54" s="9"/>
    </row>
    <row r="55" spans="1:26" x14ac:dyDescent="0.2">
      <c r="A55" s="92"/>
      <c r="B55" s="81" t="str">
        <f>IF(C55&lt;&gt;"",COUNTA($C$17:C55),"")</f>
        <v/>
      </c>
      <c r="C55" s="35"/>
      <c r="D55" s="93"/>
      <c r="E55" s="93"/>
      <c r="F55" s="93"/>
      <c r="G55" s="34" t="str">
        <f t="shared" ref="G55:G91" si="29">IF(C55&lt;&gt;"",F55+E55,"")</f>
        <v/>
      </c>
      <c r="H55" s="94" t="str">
        <f t="shared" ref="H55:H91" si="30">IF(C55&lt;&gt;"",IF(F55=0,0,F55/G55),"")</f>
        <v/>
      </c>
      <c r="I55" s="34" t="str">
        <f t="shared" ref="I55:I91" si="31">IF(C55&lt;&gt;"",D55-G55,"")</f>
        <v/>
      </c>
      <c r="J55" s="95" t="str">
        <f t="shared" ref="J55:J91" si="32">IF(C55&lt;&gt;"",IF(D55&gt;0,I55/D55,0),"")</f>
        <v/>
      </c>
      <c r="K55" s="34" t="str">
        <f t="shared" ref="K55:K91" si="33">IF(C55&lt;&gt;"",D55*H55,"")</f>
        <v/>
      </c>
      <c r="L55" s="34" t="str">
        <f t="shared" ref="L55:L91" si="34">IF(I55&gt;0,+H55*I55,I55)</f>
        <v/>
      </c>
      <c r="M55" s="93"/>
      <c r="N55" s="34"/>
      <c r="O55" s="34"/>
      <c r="P55" s="34"/>
      <c r="Q55" s="93"/>
      <c r="R55" s="93"/>
      <c r="S55" s="34" t="str">
        <f t="shared" ref="S55:S91" si="35">IF(C55&lt;&gt;"",Q55-R55,"")</f>
        <v/>
      </c>
      <c r="T55" s="34" t="str">
        <f t="shared" ref="T55:T91" si="36">IF(C55&lt;&gt;"",K55-Q55,"")</f>
        <v/>
      </c>
      <c r="U55" s="34" t="str">
        <f t="shared" ref="U55:U91" si="37">IF(C55&lt;&gt;"",F55-R55,"")</f>
        <v/>
      </c>
      <c r="V55" s="34" t="str">
        <f t="shared" ref="V55:V91" si="38">IF(C55&lt;&gt;"",T55-U55,"")</f>
        <v/>
      </c>
      <c r="W55" s="34" t="str">
        <f t="shared" ref="W55:W91" si="39">IF(C55&lt;&gt;"",D55-K55,"")</f>
        <v/>
      </c>
      <c r="X55" s="34" t="str">
        <f t="shared" ref="X55:X91" si="40">IF(C55&lt;&gt;"",E55,"")</f>
        <v/>
      </c>
      <c r="Y55" s="34" t="str">
        <f t="shared" ref="Y55:Y91" si="41">IF(C55&lt;&gt;"",IF(I55&gt;0,I55-L55,0),"")</f>
        <v/>
      </c>
      <c r="Z55" s="9"/>
    </row>
    <row r="56" spans="1:26" x14ac:dyDescent="0.2">
      <c r="A56" s="92"/>
      <c r="B56" s="81" t="str">
        <f>IF(C56&lt;&gt;"",COUNTA($C$17:C56),"")</f>
        <v/>
      </c>
      <c r="C56" s="35"/>
      <c r="D56" s="93"/>
      <c r="E56" s="93"/>
      <c r="F56" s="93"/>
      <c r="G56" s="34" t="str">
        <f t="shared" si="29"/>
        <v/>
      </c>
      <c r="H56" s="94" t="str">
        <f t="shared" si="30"/>
        <v/>
      </c>
      <c r="I56" s="34" t="str">
        <f t="shared" si="31"/>
        <v/>
      </c>
      <c r="J56" s="95" t="str">
        <f t="shared" si="32"/>
        <v/>
      </c>
      <c r="K56" s="34" t="str">
        <f t="shared" si="33"/>
        <v/>
      </c>
      <c r="L56" s="34" t="str">
        <f t="shared" si="34"/>
        <v/>
      </c>
      <c r="M56" s="93"/>
      <c r="N56" s="34"/>
      <c r="O56" s="34"/>
      <c r="P56" s="34"/>
      <c r="Q56" s="93"/>
      <c r="R56" s="93"/>
      <c r="S56" s="34" t="str">
        <f t="shared" si="35"/>
        <v/>
      </c>
      <c r="T56" s="34" t="str">
        <f t="shared" si="36"/>
        <v/>
      </c>
      <c r="U56" s="34" t="str">
        <f t="shared" si="37"/>
        <v/>
      </c>
      <c r="V56" s="34" t="str">
        <f t="shared" si="38"/>
        <v/>
      </c>
      <c r="W56" s="34" t="str">
        <f t="shared" si="39"/>
        <v/>
      </c>
      <c r="X56" s="34" t="str">
        <f t="shared" si="40"/>
        <v/>
      </c>
      <c r="Y56" s="34" t="str">
        <f t="shared" si="41"/>
        <v/>
      </c>
      <c r="Z56" s="9"/>
    </row>
    <row r="57" spans="1:26" x14ac:dyDescent="0.2">
      <c r="A57" s="92"/>
      <c r="B57" s="81" t="str">
        <f>IF(C57&lt;&gt;"",COUNTA($C$17:C57),"")</f>
        <v/>
      </c>
      <c r="C57" s="35"/>
      <c r="D57" s="93"/>
      <c r="E57" s="93"/>
      <c r="F57" s="93"/>
      <c r="G57" s="34" t="str">
        <f t="shared" si="29"/>
        <v/>
      </c>
      <c r="H57" s="94" t="str">
        <f t="shared" si="30"/>
        <v/>
      </c>
      <c r="I57" s="34" t="str">
        <f t="shared" si="31"/>
        <v/>
      </c>
      <c r="J57" s="95" t="str">
        <f t="shared" si="32"/>
        <v/>
      </c>
      <c r="K57" s="34" t="str">
        <f t="shared" si="33"/>
        <v/>
      </c>
      <c r="L57" s="34" t="str">
        <f t="shared" si="34"/>
        <v/>
      </c>
      <c r="M57" s="93"/>
      <c r="N57" s="34"/>
      <c r="O57" s="34"/>
      <c r="P57" s="34"/>
      <c r="Q57" s="93"/>
      <c r="R57" s="93"/>
      <c r="S57" s="34" t="str">
        <f t="shared" si="35"/>
        <v/>
      </c>
      <c r="T57" s="34" t="str">
        <f t="shared" si="36"/>
        <v/>
      </c>
      <c r="U57" s="34" t="str">
        <f t="shared" si="37"/>
        <v/>
      </c>
      <c r="V57" s="34" t="str">
        <f t="shared" si="38"/>
        <v/>
      </c>
      <c r="W57" s="34" t="str">
        <f t="shared" si="39"/>
        <v/>
      </c>
      <c r="X57" s="34" t="str">
        <f t="shared" si="40"/>
        <v/>
      </c>
      <c r="Y57" s="34" t="str">
        <f t="shared" si="41"/>
        <v/>
      </c>
      <c r="Z57" s="9"/>
    </row>
    <row r="58" spans="1:26" x14ac:dyDescent="0.2">
      <c r="A58" s="92"/>
      <c r="B58" s="81" t="str">
        <f>IF(C58&lt;&gt;"",COUNTA($C$17:C58),"")</f>
        <v/>
      </c>
      <c r="C58" s="35"/>
      <c r="D58" s="93"/>
      <c r="E58" s="93"/>
      <c r="F58" s="93"/>
      <c r="G58" s="34" t="str">
        <f t="shared" si="29"/>
        <v/>
      </c>
      <c r="H58" s="94" t="str">
        <f t="shared" si="30"/>
        <v/>
      </c>
      <c r="I58" s="34" t="str">
        <f t="shared" si="31"/>
        <v/>
      </c>
      <c r="J58" s="95" t="str">
        <f t="shared" si="32"/>
        <v/>
      </c>
      <c r="K58" s="34" t="str">
        <f t="shared" si="33"/>
        <v/>
      </c>
      <c r="L58" s="34" t="str">
        <f t="shared" si="34"/>
        <v/>
      </c>
      <c r="M58" s="93"/>
      <c r="N58" s="34"/>
      <c r="O58" s="34"/>
      <c r="P58" s="34"/>
      <c r="Q58" s="93"/>
      <c r="R58" s="93"/>
      <c r="S58" s="34" t="str">
        <f t="shared" si="35"/>
        <v/>
      </c>
      <c r="T58" s="34" t="str">
        <f t="shared" si="36"/>
        <v/>
      </c>
      <c r="U58" s="34" t="str">
        <f t="shared" si="37"/>
        <v/>
      </c>
      <c r="V58" s="34" t="str">
        <f t="shared" si="38"/>
        <v/>
      </c>
      <c r="W58" s="34" t="str">
        <f t="shared" si="39"/>
        <v/>
      </c>
      <c r="X58" s="34" t="str">
        <f t="shared" si="40"/>
        <v/>
      </c>
      <c r="Y58" s="34" t="str">
        <f t="shared" si="41"/>
        <v/>
      </c>
      <c r="Z58" s="9"/>
    </row>
    <row r="59" spans="1:26" x14ac:dyDescent="0.2">
      <c r="A59" s="92"/>
      <c r="B59" s="81" t="str">
        <f>IF(C59&lt;&gt;"",COUNTA($C$17:C59),"")</f>
        <v/>
      </c>
      <c r="C59" s="35"/>
      <c r="D59" s="93"/>
      <c r="E59" s="93"/>
      <c r="F59" s="93"/>
      <c r="G59" s="34" t="str">
        <f t="shared" si="29"/>
        <v/>
      </c>
      <c r="H59" s="94" t="str">
        <f t="shared" si="30"/>
        <v/>
      </c>
      <c r="I59" s="34" t="str">
        <f t="shared" si="31"/>
        <v/>
      </c>
      <c r="J59" s="95" t="str">
        <f t="shared" si="32"/>
        <v/>
      </c>
      <c r="K59" s="34" t="str">
        <f t="shared" si="33"/>
        <v/>
      </c>
      <c r="L59" s="34" t="str">
        <f t="shared" si="34"/>
        <v/>
      </c>
      <c r="M59" s="93"/>
      <c r="N59" s="34"/>
      <c r="O59" s="34"/>
      <c r="P59" s="34"/>
      <c r="Q59" s="93"/>
      <c r="R59" s="93"/>
      <c r="S59" s="34" t="str">
        <f t="shared" si="35"/>
        <v/>
      </c>
      <c r="T59" s="34" t="str">
        <f t="shared" si="36"/>
        <v/>
      </c>
      <c r="U59" s="34" t="str">
        <f t="shared" si="37"/>
        <v/>
      </c>
      <c r="V59" s="34" t="str">
        <f t="shared" si="38"/>
        <v/>
      </c>
      <c r="W59" s="34" t="str">
        <f t="shared" si="39"/>
        <v/>
      </c>
      <c r="X59" s="34" t="str">
        <f t="shared" si="40"/>
        <v/>
      </c>
      <c r="Y59" s="34" t="str">
        <f t="shared" si="41"/>
        <v/>
      </c>
      <c r="Z59" s="9"/>
    </row>
    <row r="60" spans="1:26" x14ac:dyDescent="0.2">
      <c r="A60" s="92"/>
      <c r="B60" s="81" t="str">
        <f>IF(C60&lt;&gt;"",COUNTA($C$17:C60),"")</f>
        <v/>
      </c>
      <c r="C60" s="35"/>
      <c r="D60" s="93"/>
      <c r="E60" s="93"/>
      <c r="F60" s="93"/>
      <c r="G60" s="34" t="str">
        <f t="shared" si="29"/>
        <v/>
      </c>
      <c r="H60" s="94" t="str">
        <f t="shared" si="30"/>
        <v/>
      </c>
      <c r="I60" s="34" t="str">
        <f t="shared" si="31"/>
        <v/>
      </c>
      <c r="J60" s="95" t="str">
        <f t="shared" si="32"/>
        <v/>
      </c>
      <c r="K60" s="34" t="str">
        <f t="shared" si="33"/>
        <v/>
      </c>
      <c r="L60" s="34" t="str">
        <f t="shared" si="34"/>
        <v/>
      </c>
      <c r="M60" s="93"/>
      <c r="N60" s="34"/>
      <c r="O60" s="34"/>
      <c r="P60" s="34"/>
      <c r="Q60" s="93"/>
      <c r="R60" s="93"/>
      <c r="S60" s="34" t="str">
        <f t="shared" si="35"/>
        <v/>
      </c>
      <c r="T60" s="34" t="str">
        <f t="shared" si="36"/>
        <v/>
      </c>
      <c r="U60" s="34" t="str">
        <f t="shared" si="37"/>
        <v/>
      </c>
      <c r="V60" s="34" t="str">
        <f t="shared" si="38"/>
        <v/>
      </c>
      <c r="W60" s="34" t="str">
        <f t="shared" si="39"/>
        <v/>
      </c>
      <c r="X60" s="34" t="str">
        <f t="shared" si="40"/>
        <v/>
      </c>
      <c r="Y60" s="34" t="str">
        <f t="shared" si="41"/>
        <v/>
      </c>
      <c r="Z60" s="9"/>
    </row>
    <row r="61" spans="1:26" x14ac:dyDescent="0.2">
      <c r="A61" s="92"/>
      <c r="B61" s="81" t="str">
        <f>IF(C61&lt;&gt;"",COUNTA($C$17:C61),"")</f>
        <v/>
      </c>
      <c r="C61" s="35"/>
      <c r="D61" s="93"/>
      <c r="E61" s="93"/>
      <c r="F61" s="93"/>
      <c r="G61" s="34" t="str">
        <f t="shared" si="29"/>
        <v/>
      </c>
      <c r="H61" s="94" t="str">
        <f t="shared" si="30"/>
        <v/>
      </c>
      <c r="I61" s="34" t="str">
        <f t="shared" si="31"/>
        <v/>
      </c>
      <c r="J61" s="95" t="str">
        <f t="shared" si="32"/>
        <v/>
      </c>
      <c r="K61" s="34" t="str">
        <f t="shared" si="33"/>
        <v/>
      </c>
      <c r="L61" s="34" t="str">
        <f t="shared" si="34"/>
        <v/>
      </c>
      <c r="M61" s="93"/>
      <c r="N61" s="34"/>
      <c r="O61" s="34"/>
      <c r="P61" s="34"/>
      <c r="Q61" s="93"/>
      <c r="R61" s="93"/>
      <c r="S61" s="34" t="str">
        <f t="shared" si="35"/>
        <v/>
      </c>
      <c r="T61" s="34" t="str">
        <f t="shared" si="36"/>
        <v/>
      </c>
      <c r="U61" s="34" t="str">
        <f t="shared" si="37"/>
        <v/>
      </c>
      <c r="V61" s="34" t="str">
        <f t="shared" si="38"/>
        <v/>
      </c>
      <c r="W61" s="34" t="str">
        <f t="shared" si="39"/>
        <v/>
      </c>
      <c r="X61" s="34" t="str">
        <f t="shared" si="40"/>
        <v/>
      </c>
      <c r="Y61" s="34" t="str">
        <f t="shared" si="41"/>
        <v/>
      </c>
      <c r="Z61" s="9"/>
    </row>
    <row r="62" spans="1:26" x14ac:dyDescent="0.2">
      <c r="A62" s="92"/>
      <c r="B62" s="81" t="str">
        <f>IF(C62&lt;&gt;"",COUNTA($C$17:C62),"")</f>
        <v/>
      </c>
      <c r="C62" s="35"/>
      <c r="D62" s="93"/>
      <c r="E62" s="93"/>
      <c r="F62" s="93"/>
      <c r="G62" s="34" t="str">
        <f t="shared" si="29"/>
        <v/>
      </c>
      <c r="H62" s="94" t="str">
        <f t="shared" si="30"/>
        <v/>
      </c>
      <c r="I62" s="34" t="str">
        <f t="shared" si="31"/>
        <v/>
      </c>
      <c r="J62" s="95" t="str">
        <f t="shared" si="32"/>
        <v/>
      </c>
      <c r="K62" s="34" t="str">
        <f t="shared" si="33"/>
        <v/>
      </c>
      <c r="L62" s="34" t="str">
        <f t="shared" si="34"/>
        <v/>
      </c>
      <c r="M62" s="93"/>
      <c r="N62" s="34"/>
      <c r="O62" s="34"/>
      <c r="P62" s="34"/>
      <c r="Q62" s="93"/>
      <c r="R62" s="93"/>
      <c r="S62" s="34" t="str">
        <f t="shared" si="35"/>
        <v/>
      </c>
      <c r="T62" s="34" t="str">
        <f t="shared" si="36"/>
        <v/>
      </c>
      <c r="U62" s="34" t="str">
        <f t="shared" si="37"/>
        <v/>
      </c>
      <c r="V62" s="34" t="str">
        <f t="shared" si="38"/>
        <v/>
      </c>
      <c r="W62" s="34" t="str">
        <f t="shared" si="39"/>
        <v/>
      </c>
      <c r="X62" s="34" t="str">
        <f t="shared" si="40"/>
        <v/>
      </c>
      <c r="Y62" s="34" t="str">
        <f t="shared" si="41"/>
        <v/>
      </c>
      <c r="Z62" s="9"/>
    </row>
    <row r="63" spans="1:26" x14ac:dyDescent="0.2">
      <c r="A63" s="92"/>
      <c r="B63" s="81" t="str">
        <f>IF(C63&lt;&gt;"",COUNTA($C$17:C63),"")</f>
        <v/>
      </c>
      <c r="C63" s="35"/>
      <c r="D63" s="93"/>
      <c r="E63" s="93"/>
      <c r="F63" s="93"/>
      <c r="G63" s="34" t="str">
        <f t="shared" si="29"/>
        <v/>
      </c>
      <c r="H63" s="94" t="str">
        <f t="shared" si="30"/>
        <v/>
      </c>
      <c r="I63" s="34" t="str">
        <f t="shared" si="31"/>
        <v/>
      </c>
      <c r="J63" s="95" t="str">
        <f t="shared" si="32"/>
        <v/>
      </c>
      <c r="K63" s="34" t="str">
        <f t="shared" si="33"/>
        <v/>
      </c>
      <c r="L63" s="34" t="str">
        <f t="shared" si="34"/>
        <v/>
      </c>
      <c r="M63" s="93"/>
      <c r="N63" s="34"/>
      <c r="O63" s="34"/>
      <c r="P63" s="34"/>
      <c r="Q63" s="93"/>
      <c r="R63" s="93"/>
      <c r="S63" s="34" t="str">
        <f t="shared" si="35"/>
        <v/>
      </c>
      <c r="T63" s="34" t="str">
        <f t="shared" si="36"/>
        <v/>
      </c>
      <c r="U63" s="34" t="str">
        <f t="shared" si="37"/>
        <v/>
      </c>
      <c r="V63" s="34" t="str">
        <f t="shared" si="38"/>
        <v/>
      </c>
      <c r="W63" s="34" t="str">
        <f t="shared" si="39"/>
        <v/>
      </c>
      <c r="X63" s="34" t="str">
        <f t="shared" si="40"/>
        <v/>
      </c>
      <c r="Y63" s="34" t="str">
        <f t="shared" si="41"/>
        <v/>
      </c>
      <c r="Z63" s="9"/>
    </row>
    <row r="64" spans="1:26" x14ac:dyDescent="0.2">
      <c r="A64" s="92"/>
      <c r="B64" s="81" t="str">
        <f>IF(C64&lt;&gt;"",COUNTA($C$17:C64),"")</f>
        <v/>
      </c>
      <c r="C64" s="35"/>
      <c r="D64" s="93"/>
      <c r="E64" s="93"/>
      <c r="F64" s="93"/>
      <c r="G64" s="34" t="str">
        <f t="shared" si="29"/>
        <v/>
      </c>
      <c r="H64" s="94" t="str">
        <f t="shared" si="30"/>
        <v/>
      </c>
      <c r="I64" s="34" t="str">
        <f t="shared" si="31"/>
        <v/>
      </c>
      <c r="J64" s="95" t="str">
        <f t="shared" si="32"/>
        <v/>
      </c>
      <c r="K64" s="34" t="str">
        <f t="shared" si="33"/>
        <v/>
      </c>
      <c r="L64" s="34" t="str">
        <f t="shared" si="34"/>
        <v/>
      </c>
      <c r="M64" s="93"/>
      <c r="N64" s="34"/>
      <c r="O64" s="34"/>
      <c r="P64" s="34"/>
      <c r="Q64" s="93"/>
      <c r="R64" s="93"/>
      <c r="S64" s="34" t="str">
        <f t="shared" si="35"/>
        <v/>
      </c>
      <c r="T64" s="34" t="str">
        <f t="shared" si="36"/>
        <v/>
      </c>
      <c r="U64" s="34" t="str">
        <f t="shared" si="37"/>
        <v/>
      </c>
      <c r="V64" s="34" t="str">
        <f t="shared" si="38"/>
        <v/>
      </c>
      <c r="W64" s="34" t="str">
        <f t="shared" si="39"/>
        <v/>
      </c>
      <c r="X64" s="34" t="str">
        <f t="shared" si="40"/>
        <v/>
      </c>
      <c r="Y64" s="34" t="str">
        <f t="shared" si="41"/>
        <v/>
      </c>
      <c r="Z64" s="9"/>
    </row>
    <row r="65" spans="1:26" x14ac:dyDescent="0.2">
      <c r="A65" s="92"/>
      <c r="B65" s="81" t="str">
        <f>IF(C65&lt;&gt;"",COUNTA($C$17:C65),"")</f>
        <v/>
      </c>
      <c r="C65" s="35"/>
      <c r="D65" s="93"/>
      <c r="E65" s="93"/>
      <c r="F65" s="93"/>
      <c r="G65" s="34" t="str">
        <f t="shared" si="29"/>
        <v/>
      </c>
      <c r="H65" s="94" t="str">
        <f t="shared" si="30"/>
        <v/>
      </c>
      <c r="I65" s="34" t="str">
        <f t="shared" si="31"/>
        <v/>
      </c>
      <c r="J65" s="95" t="str">
        <f t="shared" si="32"/>
        <v/>
      </c>
      <c r="K65" s="34" t="str">
        <f t="shared" si="33"/>
        <v/>
      </c>
      <c r="L65" s="34" t="str">
        <f t="shared" si="34"/>
        <v/>
      </c>
      <c r="M65" s="93"/>
      <c r="N65" s="34"/>
      <c r="O65" s="34"/>
      <c r="P65" s="34"/>
      <c r="Q65" s="93"/>
      <c r="R65" s="93"/>
      <c r="S65" s="34" t="str">
        <f t="shared" si="35"/>
        <v/>
      </c>
      <c r="T65" s="34" t="str">
        <f t="shared" si="36"/>
        <v/>
      </c>
      <c r="U65" s="34" t="str">
        <f t="shared" si="37"/>
        <v/>
      </c>
      <c r="V65" s="34" t="str">
        <f t="shared" si="38"/>
        <v/>
      </c>
      <c r="W65" s="34" t="str">
        <f t="shared" si="39"/>
        <v/>
      </c>
      <c r="X65" s="34" t="str">
        <f t="shared" si="40"/>
        <v/>
      </c>
      <c r="Y65" s="34" t="str">
        <f t="shared" si="41"/>
        <v/>
      </c>
      <c r="Z65" s="9"/>
    </row>
    <row r="66" spans="1:26" x14ac:dyDescent="0.2">
      <c r="A66" s="92"/>
      <c r="B66" s="81" t="str">
        <f>IF(C66&lt;&gt;"",COUNTA($C$17:C66),"")</f>
        <v/>
      </c>
      <c r="C66" s="35"/>
      <c r="D66" s="93"/>
      <c r="E66" s="93"/>
      <c r="F66" s="93"/>
      <c r="G66" s="34" t="str">
        <f t="shared" si="29"/>
        <v/>
      </c>
      <c r="H66" s="94" t="str">
        <f t="shared" si="30"/>
        <v/>
      </c>
      <c r="I66" s="34" t="str">
        <f t="shared" si="31"/>
        <v/>
      </c>
      <c r="J66" s="95" t="str">
        <f t="shared" si="32"/>
        <v/>
      </c>
      <c r="K66" s="34" t="str">
        <f t="shared" si="33"/>
        <v/>
      </c>
      <c r="L66" s="34" t="str">
        <f t="shared" si="34"/>
        <v/>
      </c>
      <c r="M66" s="93"/>
      <c r="N66" s="34"/>
      <c r="O66" s="34"/>
      <c r="P66" s="34"/>
      <c r="Q66" s="93"/>
      <c r="R66" s="93"/>
      <c r="S66" s="34" t="str">
        <f t="shared" si="35"/>
        <v/>
      </c>
      <c r="T66" s="34" t="str">
        <f t="shared" si="36"/>
        <v/>
      </c>
      <c r="U66" s="34" t="str">
        <f t="shared" si="37"/>
        <v/>
      </c>
      <c r="V66" s="34" t="str">
        <f t="shared" si="38"/>
        <v/>
      </c>
      <c r="W66" s="34" t="str">
        <f t="shared" si="39"/>
        <v/>
      </c>
      <c r="X66" s="34" t="str">
        <f t="shared" si="40"/>
        <v/>
      </c>
      <c r="Y66" s="34" t="str">
        <f t="shared" si="41"/>
        <v/>
      </c>
      <c r="Z66" s="9"/>
    </row>
    <row r="67" spans="1:26" x14ac:dyDescent="0.2">
      <c r="A67" s="92"/>
      <c r="B67" s="81" t="str">
        <f>IF(C67&lt;&gt;"",COUNTA($C$17:C67),"")</f>
        <v/>
      </c>
      <c r="C67" s="35"/>
      <c r="D67" s="93"/>
      <c r="E67" s="93"/>
      <c r="F67" s="93"/>
      <c r="G67" s="34" t="str">
        <f t="shared" si="29"/>
        <v/>
      </c>
      <c r="H67" s="94" t="str">
        <f t="shared" si="30"/>
        <v/>
      </c>
      <c r="I67" s="34" t="str">
        <f t="shared" si="31"/>
        <v/>
      </c>
      <c r="J67" s="95" t="str">
        <f t="shared" si="32"/>
        <v/>
      </c>
      <c r="K67" s="34" t="str">
        <f t="shared" si="33"/>
        <v/>
      </c>
      <c r="L67" s="34" t="str">
        <f t="shared" si="34"/>
        <v/>
      </c>
      <c r="M67" s="93"/>
      <c r="N67" s="34"/>
      <c r="O67" s="34"/>
      <c r="P67" s="34"/>
      <c r="Q67" s="93"/>
      <c r="R67" s="93"/>
      <c r="S67" s="34" t="str">
        <f t="shared" si="35"/>
        <v/>
      </c>
      <c r="T67" s="34" t="str">
        <f t="shared" si="36"/>
        <v/>
      </c>
      <c r="U67" s="34" t="str">
        <f t="shared" si="37"/>
        <v/>
      </c>
      <c r="V67" s="34" t="str">
        <f t="shared" si="38"/>
        <v/>
      </c>
      <c r="W67" s="34" t="str">
        <f t="shared" si="39"/>
        <v/>
      </c>
      <c r="X67" s="34" t="str">
        <f t="shared" si="40"/>
        <v/>
      </c>
      <c r="Y67" s="34" t="str">
        <f t="shared" si="41"/>
        <v/>
      </c>
      <c r="Z67" s="9"/>
    </row>
    <row r="68" spans="1:26" x14ac:dyDescent="0.2">
      <c r="A68" s="92"/>
      <c r="B68" s="81" t="str">
        <f>IF(C68&lt;&gt;"",COUNTA($C$17:C68),"")</f>
        <v/>
      </c>
      <c r="C68" s="35"/>
      <c r="D68" s="93"/>
      <c r="E68" s="93"/>
      <c r="F68" s="93"/>
      <c r="G68" s="34" t="str">
        <f t="shared" si="29"/>
        <v/>
      </c>
      <c r="H68" s="94" t="str">
        <f t="shared" si="30"/>
        <v/>
      </c>
      <c r="I68" s="34" t="str">
        <f t="shared" si="31"/>
        <v/>
      </c>
      <c r="J68" s="95" t="str">
        <f t="shared" si="32"/>
        <v/>
      </c>
      <c r="K68" s="34" t="str">
        <f t="shared" si="33"/>
        <v/>
      </c>
      <c r="L68" s="34" t="str">
        <f t="shared" si="34"/>
        <v/>
      </c>
      <c r="M68" s="93"/>
      <c r="N68" s="34"/>
      <c r="O68" s="34"/>
      <c r="P68" s="34"/>
      <c r="Q68" s="93"/>
      <c r="R68" s="93"/>
      <c r="S68" s="34" t="str">
        <f t="shared" si="35"/>
        <v/>
      </c>
      <c r="T68" s="34" t="str">
        <f t="shared" si="36"/>
        <v/>
      </c>
      <c r="U68" s="34" t="str">
        <f t="shared" si="37"/>
        <v/>
      </c>
      <c r="V68" s="34" t="str">
        <f t="shared" si="38"/>
        <v/>
      </c>
      <c r="W68" s="34" t="str">
        <f t="shared" si="39"/>
        <v/>
      </c>
      <c r="X68" s="34" t="str">
        <f t="shared" si="40"/>
        <v/>
      </c>
      <c r="Y68" s="34" t="str">
        <f t="shared" si="41"/>
        <v/>
      </c>
      <c r="Z68" s="9"/>
    </row>
    <row r="69" spans="1:26" x14ac:dyDescent="0.2">
      <c r="A69" s="92"/>
      <c r="B69" s="81" t="str">
        <f>IF(C69&lt;&gt;"",COUNTA($C$17:C69),"")</f>
        <v/>
      </c>
      <c r="C69" s="35"/>
      <c r="D69" s="93"/>
      <c r="E69" s="93"/>
      <c r="F69" s="93"/>
      <c r="G69" s="34" t="str">
        <f t="shared" ref="G69:G88" si="42">IF(C69&lt;&gt;"",F69+E69,"")</f>
        <v/>
      </c>
      <c r="H69" s="94" t="str">
        <f t="shared" ref="H69:H88" si="43">IF(C69&lt;&gt;"",IF(F69=0,0,F69/G69),"")</f>
        <v/>
      </c>
      <c r="I69" s="34" t="str">
        <f t="shared" ref="I69:I88" si="44">IF(C69&lt;&gt;"",D69-G69,"")</f>
        <v/>
      </c>
      <c r="J69" s="95" t="str">
        <f t="shared" ref="J69:J88" si="45">IF(C69&lt;&gt;"",IF(D69&gt;0,I69/D69,0),"")</f>
        <v/>
      </c>
      <c r="K69" s="34" t="str">
        <f t="shared" ref="K69:K88" si="46">IF(C69&lt;&gt;"",D69*H69,"")</f>
        <v/>
      </c>
      <c r="L69" s="34" t="str">
        <f t="shared" ref="L69:L88" si="47">IF(I69&gt;0,+H69*I69,I69)</f>
        <v/>
      </c>
      <c r="M69" s="93"/>
      <c r="N69" s="34"/>
      <c r="O69" s="34"/>
      <c r="P69" s="34"/>
      <c r="Q69" s="93"/>
      <c r="R69" s="93"/>
      <c r="S69" s="34" t="str">
        <f t="shared" ref="S69:S88" si="48">IF(C69&lt;&gt;"",Q69-R69,"")</f>
        <v/>
      </c>
      <c r="T69" s="34" t="str">
        <f t="shared" ref="T69:T88" si="49">IF(C69&lt;&gt;"",K69-Q69,"")</f>
        <v/>
      </c>
      <c r="U69" s="34" t="str">
        <f t="shared" ref="U69:U88" si="50">IF(C69&lt;&gt;"",F69-R69,"")</f>
        <v/>
      </c>
      <c r="V69" s="34" t="str">
        <f t="shared" ref="V69:V88" si="51">IF(C69&lt;&gt;"",T69-U69,"")</f>
        <v/>
      </c>
      <c r="W69" s="34" t="str">
        <f t="shared" ref="W69:W88" si="52">IF(C69&lt;&gt;"",D69-K69,"")</f>
        <v/>
      </c>
      <c r="X69" s="34" t="str">
        <f t="shared" ref="X69:X88" si="53">IF(C69&lt;&gt;"",E69,"")</f>
        <v/>
      </c>
      <c r="Y69" s="34" t="str">
        <f t="shared" ref="Y69:Y88" si="54">IF(C69&lt;&gt;"",IF(I69&gt;0,I69-L69,0),"")</f>
        <v/>
      </c>
      <c r="Z69" s="9"/>
    </row>
    <row r="70" spans="1:26" x14ac:dyDescent="0.2">
      <c r="A70" s="92"/>
      <c r="B70" s="81" t="str">
        <f>IF(C70&lt;&gt;"",COUNTA($C$17:C70),"")</f>
        <v/>
      </c>
      <c r="C70" s="35"/>
      <c r="D70" s="93"/>
      <c r="E70" s="93"/>
      <c r="F70" s="93"/>
      <c r="G70" s="34" t="str">
        <f t="shared" si="42"/>
        <v/>
      </c>
      <c r="H70" s="94" t="str">
        <f t="shared" si="43"/>
        <v/>
      </c>
      <c r="I70" s="34" t="str">
        <f t="shared" si="44"/>
        <v/>
      </c>
      <c r="J70" s="95" t="str">
        <f t="shared" si="45"/>
        <v/>
      </c>
      <c r="K70" s="34" t="str">
        <f t="shared" si="46"/>
        <v/>
      </c>
      <c r="L70" s="34" t="str">
        <f t="shared" si="47"/>
        <v/>
      </c>
      <c r="M70" s="93"/>
      <c r="N70" s="34"/>
      <c r="O70" s="34"/>
      <c r="P70" s="34"/>
      <c r="Q70" s="93"/>
      <c r="R70" s="93"/>
      <c r="S70" s="34" t="str">
        <f t="shared" si="48"/>
        <v/>
      </c>
      <c r="T70" s="34" t="str">
        <f t="shared" si="49"/>
        <v/>
      </c>
      <c r="U70" s="34" t="str">
        <f t="shared" si="50"/>
        <v/>
      </c>
      <c r="V70" s="34" t="str">
        <f t="shared" si="51"/>
        <v/>
      </c>
      <c r="W70" s="34" t="str">
        <f t="shared" si="52"/>
        <v/>
      </c>
      <c r="X70" s="34" t="str">
        <f t="shared" si="53"/>
        <v/>
      </c>
      <c r="Y70" s="34" t="str">
        <f t="shared" si="54"/>
        <v/>
      </c>
      <c r="Z70" s="9"/>
    </row>
    <row r="71" spans="1:26" x14ac:dyDescent="0.2">
      <c r="A71" s="92"/>
      <c r="B71" s="81" t="str">
        <f>IF(C71&lt;&gt;"",COUNTA($C$17:C71),"")</f>
        <v/>
      </c>
      <c r="C71" s="35"/>
      <c r="D71" s="93"/>
      <c r="E71" s="93"/>
      <c r="F71" s="93"/>
      <c r="G71" s="34" t="str">
        <f t="shared" si="42"/>
        <v/>
      </c>
      <c r="H71" s="94" t="str">
        <f t="shared" si="43"/>
        <v/>
      </c>
      <c r="I71" s="34" t="str">
        <f t="shared" si="44"/>
        <v/>
      </c>
      <c r="J71" s="95" t="str">
        <f t="shared" si="45"/>
        <v/>
      </c>
      <c r="K71" s="34" t="str">
        <f t="shared" si="46"/>
        <v/>
      </c>
      <c r="L71" s="34" t="str">
        <f t="shared" si="47"/>
        <v/>
      </c>
      <c r="M71" s="93"/>
      <c r="N71" s="34"/>
      <c r="O71" s="34"/>
      <c r="P71" s="34"/>
      <c r="Q71" s="93"/>
      <c r="R71" s="93"/>
      <c r="S71" s="34" t="str">
        <f t="shared" si="48"/>
        <v/>
      </c>
      <c r="T71" s="34" t="str">
        <f t="shared" si="49"/>
        <v/>
      </c>
      <c r="U71" s="34" t="str">
        <f t="shared" si="50"/>
        <v/>
      </c>
      <c r="V71" s="34" t="str">
        <f t="shared" si="51"/>
        <v/>
      </c>
      <c r="W71" s="34" t="str">
        <f t="shared" si="52"/>
        <v/>
      </c>
      <c r="X71" s="34" t="str">
        <f t="shared" si="53"/>
        <v/>
      </c>
      <c r="Y71" s="34" t="str">
        <f t="shared" si="54"/>
        <v/>
      </c>
      <c r="Z71" s="9"/>
    </row>
    <row r="72" spans="1:26" x14ac:dyDescent="0.2">
      <c r="A72" s="92"/>
      <c r="B72" s="81" t="str">
        <f>IF(C72&lt;&gt;"",COUNTA($C$17:C72),"")</f>
        <v/>
      </c>
      <c r="C72" s="35"/>
      <c r="D72" s="93"/>
      <c r="E72" s="93"/>
      <c r="F72" s="93"/>
      <c r="G72" s="34" t="str">
        <f t="shared" si="42"/>
        <v/>
      </c>
      <c r="H72" s="94" t="str">
        <f t="shared" si="43"/>
        <v/>
      </c>
      <c r="I72" s="34" t="str">
        <f t="shared" si="44"/>
        <v/>
      </c>
      <c r="J72" s="95" t="str">
        <f t="shared" si="45"/>
        <v/>
      </c>
      <c r="K72" s="34" t="str">
        <f t="shared" si="46"/>
        <v/>
      </c>
      <c r="L72" s="34" t="str">
        <f t="shared" si="47"/>
        <v/>
      </c>
      <c r="M72" s="93"/>
      <c r="N72" s="34"/>
      <c r="O72" s="34"/>
      <c r="P72" s="34"/>
      <c r="Q72" s="93"/>
      <c r="R72" s="93"/>
      <c r="S72" s="34" t="str">
        <f t="shared" si="48"/>
        <v/>
      </c>
      <c r="T72" s="34" t="str">
        <f t="shared" si="49"/>
        <v/>
      </c>
      <c r="U72" s="34" t="str">
        <f t="shared" si="50"/>
        <v/>
      </c>
      <c r="V72" s="34" t="str">
        <f t="shared" si="51"/>
        <v/>
      </c>
      <c r="W72" s="34" t="str">
        <f t="shared" si="52"/>
        <v/>
      </c>
      <c r="X72" s="34" t="str">
        <f t="shared" si="53"/>
        <v/>
      </c>
      <c r="Y72" s="34" t="str">
        <f t="shared" si="54"/>
        <v/>
      </c>
      <c r="Z72" s="9"/>
    </row>
    <row r="73" spans="1:26" x14ac:dyDescent="0.2">
      <c r="A73" s="92"/>
      <c r="B73" s="81" t="str">
        <f>IF(C73&lt;&gt;"",COUNTA($C$17:C73),"")</f>
        <v/>
      </c>
      <c r="C73" s="35"/>
      <c r="D73" s="93"/>
      <c r="E73" s="93"/>
      <c r="F73" s="93"/>
      <c r="G73" s="34" t="str">
        <f t="shared" si="42"/>
        <v/>
      </c>
      <c r="H73" s="94" t="str">
        <f t="shared" si="43"/>
        <v/>
      </c>
      <c r="I73" s="34" t="str">
        <f t="shared" si="44"/>
        <v/>
      </c>
      <c r="J73" s="95" t="str">
        <f t="shared" si="45"/>
        <v/>
      </c>
      <c r="K73" s="34" t="str">
        <f t="shared" si="46"/>
        <v/>
      </c>
      <c r="L73" s="34" t="str">
        <f t="shared" si="47"/>
        <v/>
      </c>
      <c r="M73" s="93"/>
      <c r="N73" s="34"/>
      <c r="O73" s="34"/>
      <c r="P73" s="34"/>
      <c r="Q73" s="93"/>
      <c r="R73" s="93"/>
      <c r="S73" s="34" t="str">
        <f t="shared" si="48"/>
        <v/>
      </c>
      <c r="T73" s="34" t="str">
        <f t="shared" si="49"/>
        <v/>
      </c>
      <c r="U73" s="34" t="str">
        <f t="shared" si="50"/>
        <v/>
      </c>
      <c r="V73" s="34" t="str">
        <f t="shared" si="51"/>
        <v/>
      </c>
      <c r="W73" s="34" t="str">
        <f t="shared" si="52"/>
        <v/>
      </c>
      <c r="X73" s="34" t="str">
        <f t="shared" si="53"/>
        <v/>
      </c>
      <c r="Y73" s="34" t="str">
        <f t="shared" si="54"/>
        <v/>
      </c>
      <c r="Z73" s="9"/>
    </row>
    <row r="74" spans="1:26" x14ac:dyDescent="0.2">
      <c r="A74" s="92"/>
      <c r="B74" s="81" t="str">
        <f>IF(C74&lt;&gt;"",COUNTA($C$17:C74),"")</f>
        <v/>
      </c>
      <c r="C74" s="35"/>
      <c r="D74" s="93"/>
      <c r="E74" s="93"/>
      <c r="F74" s="93"/>
      <c r="G74" s="34" t="str">
        <f t="shared" si="42"/>
        <v/>
      </c>
      <c r="H74" s="94" t="str">
        <f t="shared" si="43"/>
        <v/>
      </c>
      <c r="I74" s="34" t="str">
        <f t="shared" si="44"/>
        <v/>
      </c>
      <c r="J74" s="95" t="str">
        <f t="shared" si="45"/>
        <v/>
      </c>
      <c r="K74" s="34" t="str">
        <f t="shared" si="46"/>
        <v/>
      </c>
      <c r="L74" s="34" t="str">
        <f t="shared" si="47"/>
        <v/>
      </c>
      <c r="M74" s="93"/>
      <c r="N74" s="34"/>
      <c r="O74" s="34"/>
      <c r="P74" s="34"/>
      <c r="Q74" s="93"/>
      <c r="R74" s="93"/>
      <c r="S74" s="34" t="str">
        <f t="shared" si="48"/>
        <v/>
      </c>
      <c r="T74" s="34" t="str">
        <f t="shared" si="49"/>
        <v/>
      </c>
      <c r="U74" s="34" t="str">
        <f t="shared" si="50"/>
        <v/>
      </c>
      <c r="V74" s="34" t="str">
        <f t="shared" si="51"/>
        <v/>
      </c>
      <c r="W74" s="34" t="str">
        <f t="shared" si="52"/>
        <v/>
      </c>
      <c r="X74" s="34" t="str">
        <f t="shared" si="53"/>
        <v/>
      </c>
      <c r="Y74" s="34" t="str">
        <f t="shared" si="54"/>
        <v/>
      </c>
      <c r="Z74" s="9"/>
    </row>
    <row r="75" spans="1:26" x14ac:dyDescent="0.2">
      <c r="A75" s="92"/>
      <c r="B75" s="81" t="str">
        <f>IF(C75&lt;&gt;"",COUNTA($C$17:C75),"")</f>
        <v/>
      </c>
      <c r="C75" s="35"/>
      <c r="D75" s="93"/>
      <c r="E75" s="93"/>
      <c r="F75" s="93"/>
      <c r="G75" s="34" t="str">
        <f t="shared" si="42"/>
        <v/>
      </c>
      <c r="H75" s="94" t="str">
        <f t="shared" si="43"/>
        <v/>
      </c>
      <c r="I75" s="34" t="str">
        <f t="shared" si="44"/>
        <v/>
      </c>
      <c r="J75" s="95" t="str">
        <f t="shared" si="45"/>
        <v/>
      </c>
      <c r="K75" s="34" t="str">
        <f t="shared" si="46"/>
        <v/>
      </c>
      <c r="L75" s="34" t="str">
        <f t="shared" si="47"/>
        <v/>
      </c>
      <c r="M75" s="93"/>
      <c r="N75" s="34"/>
      <c r="O75" s="34"/>
      <c r="P75" s="34"/>
      <c r="Q75" s="93"/>
      <c r="R75" s="93"/>
      <c r="S75" s="34" t="str">
        <f t="shared" si="48"/>
        <v/>
      </c>
      <c r="T75" s="34" t="str">
        <f t="shared" si="49"/>
        <v/>
      </c>
      <c r="U75" s="34" t="str">
        <f t="shared" si="50"/>
        <v/>
      </c>
      <c r="V75" s="34" t="str">
        <f t="shared" si="51"/>
        <v/>
      </c>
      <c r="W75" s="34" t="str">
        <f t="shared" si="52"/>
        <v/>
      </c>
      <c r="X75" s="34" t="str">
        <f t="shared" si="53"/>
        <v/>
      </c>
      <c r="Y75" s="34" t="str">
        <f t="shared" si="54"/>
        <v/>
      </c>
      <c r="Z75" s="9"/>
    </row>
    <row r="76" spans="1:26" x14ac:dyDescent="0.2">
      <c r="A76" s="92"/>
      <c r="B76" s="81" t="str">
        <f>IF(C76&lt;&gt;"",COUNTA($C$17:C76),"")</f>
        <v/>
      </c>
      <c r="C76" s="35"/>
      <c r="D76" s="93"/>
      <c r="E76" s="93"/>
      <c r="F76" s="93"/>
      <c r="G76" s="34" t="str">
        <f t="shared" si="42"/>
        <v/>
      </c>
      <c r="H76" s="94" t="str">
        <f t="shared" si="43"/>
        <v/>
      </c>
      <c r="I76" s="34" t="str">
        <f t="shared" si="44"/>
        <v/>
      </c>
      <c r="J76" s="95" t="str">
        <f t="shared" si="45"/>
        <v/>
      </c>
      <c r="K76" s="34" t="str">
        <f t="shared" si="46"/>
        <v/>
      </c>
      <c r="L76" s="34" t="str">
        <f t="shared" si="47"/>
        <v/>
      </c>
      <c r="M76" s="93"/>
      <c r="N76" s="34"/>
      <c r="O76" s="34"/>
      <c r="P76" s="34"/>
      <c r="Q76" s="93"/>
      <c r="R76" s="93"/>
      <c r="S76" s="34" t="str">
        <f t="shared" si="48"/>
        <v/>
      </c>
      <c r="T76" s="34" t="str">
        <f t="shared" si="49"/>
        <v/>
      </c>
      <c r="U76" s="34" t="str">
        <f t="shared" si="50"/>
        <v/>
      </c>
      <c r="V76" s="34" t="str">
        <f t="shared" si="51"/>
        <v/>
      </c>
      <c r="W76" s="34" t="str">
        <f t="shared" si="52"/>
        <v/>
      </c>
      <c r="X76" s="34" t="str">
        <f t="shared" si="53"/>
        <v/>
      </c>
      <c r="Y76" s="34" t="str">
        <f t="shared" si="54"/>
        <v/>
      </c>
      <c r="Z76" s="9"/>
    </row>
    <row r="77" spans="1:26" x14ac:dyDescent="0.2">
      <c r="A77" s="92"/>
      <c r="B77" s="81" t="str">
        <f>IF(C77&lt;&gt;"",COUNTA($C$17:C77),"")</f>
        <v/>
      </c>
      <c r="C77" s="35"/>
      <c r="D77" s="93"/>
      <c r="E77" s="93"/>
      <c r="F77" s="93"/>
      <c r="G77" s="34" t="str">
        <f t="shared" si="42"/>
        <v/>
      </c>
      <c r="H77" s="94" t="str">
        <f t="shared" si="43"/>
        <v/>
      </c>
      <c r="I77" s="34" t="str">
        <f t="shared" si="44"/>
        <v/>
      </c>
      <c r="J77" s="95" t="str">
        <f t="shared" si="45"/>
        <v/>
      </c>
      <c r="K77" s="34" t="str">
        <f t="shared" si="46"/>
        <v/>
      </c>
      <c r="L77" s="34" t="str">
        <f t="shared" si="47"/>
        <v/>
      </c>
      <c r="M77" s="93"/>
      <c r="N77" s="34"/>
      <c r="O77" s="34"/>
      <c r="P77" s="34"/>
      <c r="Q77" s="93"/>
      <c r="R77" s="93"/>
      <c r="S77" s="34" t="str">
        <f t="shared" si="48"/>
        <v/>
      </c>
      <c r="T77" s="34" t="str">
        <f t="shared" si="49"/>
        <v/>
      </c>
      <c r="U77" s="34" t="str">
        <f t="shared" si="50"/>
        <v/>
      </c>
      <c r="V77" s="34" t="str">
        <f t="shared" si="51"/>
        <v/>
      </c>
      <c r="W77" s="34" t="str">
        <f t="shared" si="52"/>
        <v/>
      </c>
      <c r="X77" s="34" t="str">
        <f t="shared" si="53"/>
        <v/>
      </c>
      <c r="Y77" s="34" t="str">
        <f t="shared" si="54"/>
        <v/>
      </c>
      <c r="Z77" s="9"/>
    </row>
    <row r="78" spans="1:26" x14ac:dyDescent="0.2">
      <c r="A78" s="92"/>
      <c r="B78" s="81" t="str">
        <f>IF(C78&lt;&gt;"",COUNTA($C$17:C78),"")</f>
        <v/>
      </c>
      <c r="C78" s="35"/>
      <c r="D78" s="93"/>
      <c r="E78" s="93"/>
      <c r="F78" s="93"/>
      <c r="G78" s="34" t="str">
        <f t="shared" si="42"/>
        <v/>
      </c>
      <c r="H78" s="94" t="str">
        <f t="shared" si="43"/>
        <v/>
      </c>
      <c r="I78" s="34" t="str">
        <f t="shared" si="44"/>
        <v/>
      </c>
      <c r="J78" s="95" t="str">
        <f t="shared" si="45"/>
        <v/>
      </c>
      <c r="K78" s="34" t="str">
        <f t="shared" si="46"/>
        <v/>
      </c>
      <c r="L78" s="34" t="str">
        <f t="shared" si="47"/>
        <v/>
      </c>
      <c r="M78" s="93"/>
      <c r="N78" s="34"/>
      <c r="O78" s="34"/>
      <c r="P78" s="34"/>
      <c r="Q78" s="93"/>
      <c r="R78" s="93"/>
      <c r="S78" s="34" t="str">
        <f t="shared" si="48"/>
        <v/>
      </c>
      <c r="T78" s="34" t="str">
        <f t="shared" si="49"/>
        <v/>
      </c>
      <c r="U78" s="34" t="str">
        <f t="shared" si="50"/>
        <v/>
      </c>
      <c r="V78" s="34" t="str">
        <f t="shared" si="51"/>
        <v/>
      </c>
      <c r="W78" s="34" t="str">
        <f t="shared" si="52"/>
        <v/>
      </c>
      <c r="X78" s="34" t="str">
        <f t="shared" si="53"/>
        <v/>
      </c>
      <c r="Y78" s="34" t="str">
        <f t="shared" si="54"/>
        <v/>
      </c>
      <c r="Z78" s="9"/>
    </row>
    <row r="79" spans="1:26" x14ac:dyDescent="0.2">
      <c r="A79" s="92"/>
      <c r="B79" s="81" t="str">
        <f>IF(C79&lt;&gt;"",COUNTA($C$17:C79),"")</f>
        <v/>
      </c>
      <c r="C79" s="35"/>
      <c r="D79" s="93"/>
      <c r="E79" s="93"/>
      <c r="F79" s="93"/>
      <c r="G79" s="34" t="str">
        <f t="shared" si="42"/>
        <v/>
      </c>
      <c r="H79" s="94" t="str">
        <f t="shared" si="43"/>
        <v/>
      </c>
      <c r="I79" s="34" t="str">
        <f t="shared" si="44"/>
        <v/>
      </c>
      <c r="J79" s="95" t="str">
        <f t="shared" si="45"/>
        <v/>
      </c>
      <c r="K79" s="34" t="str">
        <f t="shared" si="46"/>
        <v/>
      </c>
      <c r="L79" s="34" t="str">
        <f t="shared" si="47"/>
        <v/>
      </c>
      <c r="M79" s="93"/>
      <c r="N79" s="34"/>
      <c r="O79" s="34"/>
      <c r="P79" s="34"/>
      <c r="Q79" s="93"/>
      <c r="R79" s="93"/>
      <c r="S79" s="34" t="str">
        <f t="shared" si="48"/>
        <v/>
      </c>
      <c r="T79" s="34" t="str">
        <f t="shared" si="49"/>
        <v/>
      </c>
      <c r="U79" s="34" t="str">
        <f t="shared" si="50"/>
        <v/>
      </c>
      <c r="V79" s="34" t="str">
        <f t="shared" si="51"/>
        <v/>
      </c>
      <c r="W79" s="34" t="str">
        <f t="shared" si="52"/>
        <v/>
      </c>
      <c r="X79" s="34" t="str">
        <f t="shared" si="53"/>
        <v/>
      </c>
      <c r="Y79" s="34" t="str">
        <f t="shared" si="54"/>
        <v/>
      </c>
      <c r="Z79" s="9"/>
    </row>
    <row r="80" spans="1:26" x14ac:dyDescent="0.2">
      <c r="A80" s="92"/>
      <c r="B80" s="81" t="str">
        <f>IF(C80&lt;&gt;"",COUNTA($C$17:C80),"")</f>
        <v/>
      </c>
      <c r="C80" s="35"/>
      <c r="D80" s="93"/>
      <c r="E80" s="93"/>
      <c r="F80" s="93"/>
      <c r="G80" s="34" t="str">
        <f t="shared" si="42"/>
        <v/>
      </c>
      <c r="H80" s="94" t="str">
        <f t="shared" si="43"/>
        <v/>
      </c>
      <c r="I80" s="34" t="str">
        <f t="shared" si="44"/>
        <v/>
      </c>
      <c r="J80" s="95" t="str">
        <f t="shared" si="45"/>
        <v/>
      </c>
      <c r="K80" s="34" t="str">
        <f t="shared" si="46"/>
        <v/>
      </c>
      <c r="L80" s="34" t="str">
        <f t="shared" si="47"/>
        <v/>
      </c>
      <c r="M80" s="93"/>
      <c r="N80" s="34"/>
      <c r="O80" s="34"/>
      <c r="P80" s="34"/>
      <c r="Q80" s="93"/>
      <c r="R80" s="93"/>
      <c r="S80" s="34" t="str">
        <f t="shared" si="48"/>
        <v/>
      </c>
      <c r="T80" s="34" t="str">
        <f t="shared" si="49"/>
        <v/>
      </c>
      <c r="U80" s="34" t="str">
        <f t="shared" si="50"/>
        <v/>
      </c>
      <c r="V80" s="34" t="str">
        <f t="shared" si="51"/>
        <v/>
      </c>
      <c r="W80" s="34" t="str">
        <f t="shared" si="52"/>
        <v/>
      </c>
      <c r="X80" s="34" t="str">
        <f t="shared" si="53"/>
        <v/>
      </c>
      <c r="Y80" s="34" t="str">
        <f t="shared" si="54"/>
        <v/>
      </c>
      <c r="Z80" s="9"/>
    </row>
    <row r="81" spans="1:26" x14ac:dyDescent="0.2">
      <c r="A81" s="92"/>
      <c r="B81" s="81" t="str">
        <f>IF(C81&lt;&gt;"",COUNTA($C$17:C81),"")</f>
        <v/>
      </c>
      <c r="C81" s="35"/>
      <c r="D81" s="93"/>
      <c r="E81" s="93"/>
      <c r="F81" s="93"/>
      <c r="G81" s="34" t="str">
        <f t="shared" si="42"/>
        <v/>
      </c>
      <c r="H81" s="94" t="str">
        <f t="shared" si="43"/>
        <v/>
      </c>
      <c r="I81" s="34" t="str">
        <f t="shared" si="44"/>
        <v/>
      </c>
      <c r="J81" s="95" t="str">
        <f t="shared" si="45"/>
        <v/>
      </c>
      <c r="K81" s="34" t="str">
        <f t="shared" si="46"/>
        <v/>
      </c>
      <c r="L81" s="34" t="str">
        <f t="shared" si="47"/>
        <v/>
      </c>
      <c r="M81" s="93"/>
      <c r="N81" s="34"/>
      <c r="O81" s="34"/>
      <c r="P81" s="34"/>
      <c r="Q81" s="93"/>
      <c r="R81" s="93"/>
      <c r="S81" s="34" t="str">
        <f t="shared" si="48"/>
        <v/>
      </c>
      <c r="T81" s="34" t="str">
        <f t="shared" si="49"/>
        <v/>
      </c>
      <c r="U81" s="34" t="str">
        <f t="shared" si="50"/>
        <v/>
      </c>
      <c r="V81" s="34" t="str">
        <f t="shared" si="51"/>
        <v/>
      </c>
      <c r="W81" s="34" t="str">
        <f t="shared" si="52"/>
        <v/>
      </c>
      <c r="X81" s="34" t="str">
        <f t="shared" si="53"/>
        <v/>
      </c>
      <c r="Y81" s="34" t="str">
        <f t="shared" si="54"/>
        <v/>
      </c>
      <c r="Z81" s="9"/>
    </row>
    <row r="82" spans="1:26" x14ac:dyDescent="0.2">
      <c r="A82" s="92"/>
      <c r="B82" s="81" t="str">
        <f>IF(C82&lt;&gt;"",COUNTA($C$17:C82),"")</f>
        <v/>
      </c>
      <c r="C82" s="35"/>
      <c r="D82" s="93"/>
      <c r="E82" s="93"/>
      <c r="F82" s="93"/>
      <c r="G82" s="34" t="str">
        <f t="shared" si="42"/>
        <v/>
      </c>
      <c r="H82" s="94" t="str">
        <f t="shared" si="43"/>
        <v/>
      </c>
      <c r="I82" s="34" t="str">
        <f t="shared" si="44"/>
        <v/>
      </c>
      <c r="J82" s="95" t="str">
        <f t="shared" si="45"/>
        <v/>
      </c>
      <c r="K82" s="34" t="str">
        <f t="shared" si="46"/>
        <v/>
      </c>
      <c r="L82" s="34" t="str">
        <f t="shared" si="47"/>
        <v/>
      </c>
      <c r="M82" s="93"/>
      <c r="N82" s="34"/>
      <c r="O82" s="34"/>
      <c r="P82" s="34"/>
      <c r="Q82" s="93"/>
      <c r="R82" s="93"/>
      <c r="S82" s="34" t="str">
        <f t="shared" si="48"/>
        <v/>
      </c>
      <c r="T82" s="34" t="str">
        <f t="shared" si="49"/>
        <v/>
      </c>
      <c r="U82" s="34" t="str">
        <f t="shared" si="50"/>
        <v/>
      </c>
      <c r="V82" s="34" t="str">
        <f t="shared" si="51"/>
        <v/>
      </c>
      <c r="W82" s="34" t="str">
        <f t="shared" si="52"/>
        <v/>
      </c>
      <c r="X82" s="34" t="str">
        <f t="shared" si="53"/>
        <v/>
      </c>
      <c r="Y82" s="34" t="str">
        <f t="shared" si="54"/>
        <v/>
      </c>
      <c r="Z82" s="9"/>
    </row>
    <row r="83" spans="1:26" x14ac:dyDescent="0.2">
      <c r="A83" s="92"/>
      <c r="B83" s="81" t="str">
        <f>IF(C83&lt;&gt;"",COUNTA($C$17:C83),"")</f>
        <v/>
      </c>
      <c r="C83" s="35"/>
      <c r="D83" s="93"/>
      <c r="E83" s="93"/>
      <c r="F83" s="93"/>
      <c r="G83" s="34" t="str">
        <f t="shared" si="42"/>
        <v/>
      </c>
      <c r="H83" s="94" t="str">
        <f t="shared" si="43"/>
        <v/>
      </c>
      <c r="I83" s="34" t="str">
        <f t="shared" si="44"/>
        <v/>
      </c>
      <c r="J83" s="95" t="str">
        <f t="shared" si="45"/>
        <v/>
      </c>
      <c r="K83" s="34" t="str">
        <f t="shared" si="46"/>
        <v/>
      </c>
      <c r="L83" s="34" t="str">
        <f t="shared" si="47"/>
        <v/>
      </c>
      <c r="M83" s="93"/>
      <c r="N83" s="34"/>
      <c r="O83" s="34"/>
      <c r="P83" s="34"/>
      <c r="Q83" s="93"/>
      <c r="R83" s="93"/>
      <c r="S83" s="34" t="str">
        <f t="shared" si="48"/>
        <v/>
      </c>
      <c r="T83" s="34" t="str">
        <f t="shared" si="49"/>
        <v/>
      </c>
      <c r="U83" s="34" t="str">
        <f t="shared" si="50"/>
        <v/>
      </c>
      <c r="V83" s="34" t="str">
        <f t="shared" si="51"/>
        <v/>
      </c>
      <c r="W83" s="34" t="str">
        <f t="shared" si="52"/>
        <v/>
      </c>
      <c r="X83" s="34" t="str">
        <f t="shared" si="53"/>
        <v/>
      </c>
      <c r="Y83" s="34" t="str">
        <f t="shared" si="54"/>
        <v/>
      </c>
      <c r="Z83" s="9"/>
    </row>
    <row r="84" spans="1:26" x14ac:dyDescent="0.2">
      <c r="A84" s="92"/>
      <c r="B84" s="81" t="str">
        <f>IF(C84&lt;&gt;"",COUNTA($C$17:C84),"")</f>
        <v/>
      </c>
      <c r="C84" s="35"/>
      <c r="D84" s="93"/>
      <c r="E84" s="93"/>
      <c r="F84" s="93"/>
      <c r="G84" s="34" t="str">
        <f t="shared" si="42"/>
        <v/>
      </c>
      <c r="H84" s="94" t="str">
        <f t="shared" si="43"/>
        <v/>
      </c>
      <c r="I84" s="34" t="str">
        <f t="shared" si="44"/>
        <v/>
      </c>
      <c r="J84" s="95" t="str">
        <f t="shared" si="45"/>
        <v/>
      </c>
      <c r="K84" s="34" t="str">
        <f t="shared" si="46"/>
        <v/>
      </c>
      <c r="L84" s="34" t="str">
        <f t="shared" si="47"/>
        <v/>
      </c>
      <c r="M84" s="93"/>
      <c r="N84" s="34"/>
      <c r="O84" s="34"/>
      <c r="P84" s="34"/>
      <c r="Q84" s="93"/>
      <c r="R84" s="93"/>
      <c r="S84" s="34" t="str">
        <f t="shared" si="48"/>
        <v/>
      </c>
      <c r="T84" s="34" t="str">
        <f t="shared" si="49"/>
        <v/>
      </c>
      <c r="U84" s="34" t="str">
        <f t="shared" si="50"/>
        <v/>
      </c>
      <c r="V84" s="34" t="str">
        <f t="shared" si="51"/>
        <v/>
      </c>
      <c r="W84" s="34" t="str">
        <f t="shared" si="52"/>
        <v/>
      </c>
      <c r="X84" s="34" t="str">
        <f t="shared" si="53"/>
        <v/>
      </c>
      <c r="Y84" s="34" t="str">
        <f t="shared" si="54"/>
        <v/>
      </c>
      <c r="Z84" s="9"/>
    </row>
    <row r="85" spans="1:26" x14ac:dyDescent="0.2">
      <c r="A85" s="92"/>
      <c r="B85" s="81" t="str">
        <f>IF(C85&lt;&gt;"",COUNTA($C$17:C85),"")</f>
        <v/>
      </c>
      <c r="C85" s="35"/>
      <c r="D85" s="93"/>
      <c r="E85" s="93"/>
      <c r="F85" s="93"/>
      <c r="G85" s="34" t="str">
        <f t="shared" si="42"/>
        <v/>
      </c>
      <c r="H85" s="94" t="str">
        <f t="shared" si="43"/>
        <v/>
      </c>
      <c r="I85" s="34" t="str">
        <f t="shared" si="44"/>
        <v/>
      </c>
      <c r="J85" s="95" t="str">
        <f t="shared" si="45"/>
        <v/>
      </c>
      <c r="K85" s="34" t="str">
        <f t="shared" si="46"/>
        <v/>
      </c>
      <c r="L85" s="34" t="str">
        <f t="shared" si="47"/>
        <v/>
      </c>
      <c r="M85" s="93"/>
      <c r="N85" s="34"/>
      <c r="O85" s="34"/>
      <c r="P85" s="34"/>
      <c r="Q85" s="93"/>
      <c r="R85" s="93"/>
      <c r="S85" s="34" t="str">
        <f t="shared" si="48"/>
        <v/>
      </c>
      <c r="T85" s="34" t="str">
        <f t="shared" si="49"/>
        <v/>
      </c>
      <c r="U85" s="34" t="str">
        <f t="shared" si="50"/>
        <v/>
      </c>
      <c r="V85" s="34" t="str">
        <f t="shared" si="51"/>
        <v/>
      </c>
      <c r="W85" s="34" t="str">
        <f t="shared" si="52"/>
        <v/>
      </c>
      <c r="X85" s="34" t="str">
        <f t="shared" si="53"/>
        <v/>
      </c>
      <c r="Y85" s="34" t="str">
        <f t="shared" si="54"/>
        <v/>
      </c>
      <c r="Z85" s="9"/>
    </row>
    <row r="86" spans="1:26" x14ac:dyDescent="0.2">
      <c r="A86" s="92"/>
      <c r="B86" s="81" t="str">
        <f>IF(C86&lt;&gt;"",COUNTA($C$17:C86),"")</f>
        <v/>
      </c>
      <c r="C86" s="35"/>
      <c r="D86" s="93"/>
      <c r="E86" s="93"/>
      <c r="F86" s="93"/>
      <c r="G86" s="34" t="str">
        <f t="shared" si="42"/>
        <v/>
      </c>
      <c r="H86" s="94" t="str">
        <f t="shared" si="43"/>
        <v/>
      </c>
      <c r="I86" s="34" t="str">
        <f t="shared" si="44"/>
        <v/>
      </c>
      <c r="J86" s="95" t="str">
        <f t="shared" si="45"/>
        <v/>
      </c>
      <c r="K86" s="34" t="str">
        <f t="shared" si="46"/>
        <v/>
      </c>
      <c r="L86" s="34" t="str">
        <f t="shared" si="47"/>
        <v/>
      </c>
      <c r="M86" s="93"/>
      <c r="N86" s="34"/>
      <c r="O86" s="34"/>
      <c r="P86" s="34"/>
      <c r="Q86" s="93"/>
      <c r="R86" s="93"/>
      <c r="S86" s="34" t="str">
        <f t="shared" si="48"/>
        <v/>
      </c>
      <c r="T86" s="34" t="str">
        <f t="shared" si="49"/>
        <v/>
      </c>
      <c r="U86" s="34" t="str">
        <f t="shared" si="50"/>
        <v/>
      </c>
      <c r="V86" s="34" t="str">
        <f t="shared" si="51"/>
        <v/>
      </c>
      <c r="W86" s="34" t="str">
        <f t="shared" si="52"/>
        <v/>
      </c>
      <c r="X86" s="34" t="str">
        <f t="shared" si="53"/>
        <v/>
      </c>
      <c r="Y86" s="34" t="str">
        <f t="shared" si="54"/>
        <v/>
      </c>
      <c r="Z86" s="9"/>
    </row>
    <row r="87" spans="1:26" x14ac:dyDescent="0.2">
      <c r="A87" s="92"/>
      <c r="B87" s="81" t="str">
        <f>IF(C87&lt;&gt;"",COUNTA($C$17:C87),"")</f>
        <v/>
      </c>
      <c r="C87" s="35"/>
      <c r="D87" s="93"/>
      <c r="E87" s="93"/>
      <c r="F87" s="93"/>
      <c r="G87" s="34" t="str">
        <f t="shared" si="42"/>
        <v/>
      </c>
      <c r="H87" s="94" t="str">
        <f t="shared" si="43"/>
        <v/>
      </c>
      <c r="I87" s="34" t="str">
        <f t="shared" si="44"/>
        <v/>
      </c>
      <c r="J87" s="95" t="str">
        <f t="shared" si="45"/>
        <v/>
      </c>
      <c r="K87" s="34" t="str">
        <f t="shared" si="46"/>
        <v/>
      </c>
      <c r="L87" s="34" t="str">
        <f t="shared" si="47"/>
        <v/>
      </c>
      <c r="M87" s="93"/>
      <c r="N87" s="34"/>
      <c r="O87" s="34"/>
      <c r="P87" s="34"/>
      <c r="Q87" s="93"/>
      <c r="R87" s="93"/>
      <c r="S87" s="34" t="str">
        <f t="shared" si="48"/>
        <v/>
      </c>
      <c r="T87" s="34" t="str">
        <f t="shared" si="49"/>
        <v/>
      </c>
      <c r="U87" s="34" t="str">
        <f t="shared" si="50"/>
        <v/>
      </c>
      <c r="V87" s="34" t="str">
        <f t="shared" si="51"/>
        <v/>
      </c>
      <c r="W87" s="34" t="str">
        <f t="shared" si="52"/>
        <v/>
      </c>
      <c r="X87" s="34" t="str">
        <f t="shared" si="53"/>
        <v/>
      </c>
      <c r="Y87" s="34" t="str">
        <f t="shared" si="54"/>
        <v/>
      </c>
      <c r="Z87" s="9"/>
    </row>
    <row r="88" spans="1:26" x14ac:dyDescent="0.2">
      <c r="A88" s="92"/>
      <c r="B88" s="81" t="str">
        <f>IF(C88&lt;&gt;"",COUNTA($C$17:C88),"")</f>
        <v/>
      </c>
      <c r="C88" s="35"/>
      <c r="D88" s="93"/>
      <c r="E88" s="93"/>
      <c r="F88" s="93"/>
      <c r="G88" s="34" t="str">
        <f t="shared" si="42"/>
        <v/>
      </c>
      <c r="H88" s="94" t="str">
        <f t="shared" si="43"/>
        <v/>
      </c>
      <c r="I88" s="34" t="str">
        <f t="shared" si="44"/>
        <v/>
      </c>
      <c r="J88" s="95" t="str">
        <f t="shared" si="45"/>
        <v/>
      </c>
      <c r="K88" s="34" t="str">
        <f t="shared" si="46"/>
        <v/>
      </c>
      <c r="L88" s="34" t="str">
        <f t="shared" si="47"/>
        <v/>
      </c>
      <c r="M88" s="93"/>
      <c r="N88" s="34"/>
      <c r="O88" s="34"/>
      <c r="P88" s="34"/>
      <c r="Q88" s="93"/>
      <c r="R88" s="93"/>
      <c r="S88" s="34" t="str">
        <f t="shared" si="48"/>
        <v/>
      </c>
      <c r="T88" s="34" t="str">
        <f t="shared" si="49"/>
        <v/>
      </c>
      <c r="U88" s="34" t="str">
        <f t="shared" si="50"/>
        <v/>
      </c>
      <c r="V88" s="34" t="str">
        <f t="shared" si="51"/>
        <v/>
      </c>
      <c r="W88" s="34" t="str">
        <f t="shared" si="52"/>
        <v/>
      </c>
      <c r="X88" s="34" t="str">
        <f t="shared" si="53"/>
        <v/>
      </c>
      <c r="Y88" s="34" t="str">
        <f t="shared" si="54"/>
        <v/>
      </c>
      <c r="Z88" s="9"/>
    </row>
    <row r="89" spans="1:26" x14ac:dyDescent="0.2">
      <c r="A89" s="92"/>
      <c r="B89" s="81" t="str">
        <f>IF(C89&lt;&gt;"",COUNTA($C$17:C89),"")</f>
        <v/>
      </c>
      <c r="C89" s="35"/>
      <c r="D89" s="93"/>
      <c r="E89" s="93"/>
      <c r="F89" s="93"/>
      <c r="G89" s="34" t="str">
        <f t="shared" si="29"/>
        <v/>
      </c>
      <c r="H89" s="94" t="str">
        <f t="shared" si="30"/>
        <v/>
      </c>
      <c r="I89" s="34" t="str">
        <f t="shared" si="31"/>
        <v/>
      </c>
      <c r="J89" s="95" t="str">
        <f t="shared" si="32"/>
        <v/>
      </c>
      <c r="K89" s="34" t="str">
        <f t="shared" si="33"/>
        <v/>
      </c>
      <c r="L89" s="34" t="str">
        <f t="shared" si="34"/>
        <v/>
      </c>
      <c r="M89" s="93"/>
      <c r="N89" s="34"/>
      <c r="O89" s="34"/>
      <c r="P89" s="34"/>
      <c r="Q89" s="93"/>
      <c r="R89" s="93"/>
      <c r="S89" s="34" t="str">
        <f t="shared" si="35"/>
        <v/>
      </c>
      <c r="T89" s="34" t="str">
        <f t="shared" si="36"/>
        <v/>
      </c>
      <c r="U89" s="34" t="str">
        <f t="shared" si="37"/>
        <v/>
      </c>
      <c r="V89" s="34" t="str">
        <f t="shared" si="38"/>
        <v/>
      </c>
      <c r="W89" s="34" t="str">
        <f t="shared" si="39"/>
        <v/>
      </c>
      <c r="X89" s="34" t="str">
        <f t="shared" si="40"/>
        <v/>
      </c>
      <c r="Y89" s="34" t="str">
        <f t="shared" si="41"/>
        <v/>
      </c>
      <c r="Z89" s="9"/>
    </row>
    <row r="90" spans="1:26" x14ac:dyDescent="0.2">
      <c r="A90" s="92"/>
      <c r="B90" s="81" t="str">
        <f>IF(C90&lt;&gt;"",COUNTA($C$17:C90),"")</f>
        <v/>
      </c>
      <c r="C90" s="35"/>
      <c r="D90" s="93"/>
      <c r="E90" s="93"/>
      <c r="F90" s="93"/>
      <c r="G90" s="34" t="str">
        <f t="shared" si="29"/>
        <v/>
      </c>
      <c r="H90" s="94" t="str">
        <f t="shared" si="30"/>
        <v/>
      </c>
      <c r="I90" s="34" t="str">
        <f t="shared" si="31"/>
        <v/>
      </c>
      <c r="J90" s="95" t="str">
        <f t="shared" si="32"/>
        <v/>
      </c>
      <c r="K90" s="34" t="str">
        <f t="shared" si="33"/>
        <v/>
      </c>
      <c r="L90" s="34" t="str">
        <f t="shared" si="34"/>
        <v/>
      </c>
      <c r="M90" s="93"/>
      <c r="N90" s="34"/>
      <c r="O90" s="34"/>
      <c r="P90" s="34"/>
      <c r="Q90" s="93"/>
      <c r="R90" s="93"/>
      <c r="S90" s="34" t="str">
        <f t="shared" si="35"/>
        <v/>
      </c>
      <c r="T90" s="34" t="str">
        <f t="shared" si="36"/>
        <v/>
      </c>
      <c r="U90" s="34" t="str">
        <f t="shared" si="37"/>
        <v/>
      </c>
      <c r="V90" s="34" t="str">
        <f t="shared" si="38"/>
        <v/>
      </c>
      <c r="W90" s="34" t="str">
        <f t="shared" si="39"/>
        <v/>
      </c>
      <c r="X90" s="34" t="str">
        <f t="shared" si="40"/>
        <v/>
      </c>
      <c r="Y90" s="34" t="str">
        <f t="shared" si="41"/>
        <v/>
      </c>
      <c r="Z90" s="9"/>
    </row>
    <row r="91" spans="1:26" x14ac:dyDescent="0.2">
      <c r="A91" s="92"/>
      <c r="B91" s="81" t="str">
        <f>IF(C91&lt;&gt;"",COUNTA($C$17:C91),"")</f>
        <v/>
      </c>
      <c r="C91" s="35"/>
      <c r="D91" s="93"/>
      <c r="E91" s="93"/>
      <c r="F91" s="93"/>
      <c r="G91" s="34" t="str">
        <f t="shared" si="29"/>
        <v/>
      </c>
      <c r="H91" s="94" t="str">
        <f t="shared" si="30"/>
        <v/>
      </c>
      <c r="I91" s="34" t="str">
        <f t="shared" si="31"/>
        <v/>
      </c>
      <c r="J91" s="95" t="str">
        <f t="shared" si="32"/>
        <v/>
      </c>
      <c r="K91" s="34" t="str">
        <f t="shared" si="33"/>
        <v/>
      </c>
      <c r="L91" s="34" t="str">
        <f t="shared" si="34"/>
        <v/>
      </c>
      <c r="M91" s="93"/>
      <c r="N91" s="34"/>
      <c r="O91" s="34"/>
      <c r="P91" s="34"/>
      <c r="Q91" s="93"/>
      <c r="R91" s="93"/>
      <c r="S91" s="34" t="str">
        <f t="shared" si="35"/>
        <v/>
      </c>
      <c r="T91" s="34" t="str">
        <f t="shared" si="36"/>
        <v/>
      </c>
      <c r="U91" s="34" t="str">
        <f t="shared" si="37"/>
        <v/>
      </c>
      <c r="V91" s="34" t="str">
        <f t="shared" si="38"/>
        <v/>
      </c>
      <c r="W91" s="34" t="str">
        <f t="shared" si="39"/>
        <v/>
      </c>
      <c r="X91" s="34" t="str">
        <f t="shared" si="40"/>
        <v/>
      </c>
      <c r="Y91" s="34" t="str">
        <f t="shared" si="41"/>
        <v/>
      </c>
      <c r="Z91" s="9"/>
    </row>
    <row r="92" spans="1:26" x14ac:dyDescent="0.2">
      <c r="A92" s="33"/>
      <c r="B92" s="81" t="str">
        <f>IF(C92&lt;&gt;"",COUNTA($C$17:C92),"")</f>
        <v/>
      </c>
      <c r="C92" s="35"/>
      <c r="D92" s="27"/>
      <c r="E92" s="27"/>
      <c r="F92" s="27"/>
      <c r="G92" s="28" t="str">
        <f t="shared" si="0"/>
        <v/>
      </c>
      <c r="H92" s="64" t="str">
        <f t="shared" si="1"/>
        <v/>
      </c>
      <c r="I92" s="28" t="str">
        <f t="shared" si="2"/>
        <v/>
      </c>
      <c r="J92" s="44" t="str">
        <f t="shared" si="3"/>
        <v/>
      </c>
      <c r="K92" s="28" t="str">
        <f t="shared" si="4"/>
        <v/>
      </c>
      <c r="L92" s="28" t="str">
        <f t="shared" ref="L92:L93" si="55">IF(I92&gt;0,+H92*I92,I92)</f>
        <v/>
      </c>
      <c r="M92" s="27"/>
      <c r="N92" s="28" t="str">
        <f t="shared" si="6"/>
        <v/>
      </c>
      <c r="O92" s="28" t="str">
        <f t="shared" si="7"/>
        <v/>
      </c>
      <c r="P92" s="28" t="str">
        <f t="shared" si="8"/>
        <v/>
      </c>
      <c r="Q92" s="27"/>
      <c r="R92" s="27"/>
      <c r="S92" s="34" t="str">
        <f t="shared" si="9"/>
        <v/>
      </c>
      <c r="T92" s="34" t="str">
        <f t="shared" si="10"/>
        <v/>
      </c>
      <c r="U92" s="28" t="str">
        <f t="shared" si="11"/>
        <v/>
      </c>
      <c r="V92" s="28" t="str">
        <f t="shared" si="12"/>
        <v/>
      </c>
      <c r="W92" s="28" t="str">
        <f t="shared" si="13"/>
        <v/>
      </c>
      <c r="X92" s="28" t="str">
        <f t="shared" si="14"/>
        <v/>
      </c>
      <c r="Y92" s="28" t="str">
        <f t="shared" si="15"/>
        <v/>
      </c>
      <c r="Z92" s="9"/>
    </row>
    <row r="93" spans="1:26" x14ac:dyDescent="0.2">
      <c r="A93" s="33"/>
      <c r="B93" s="81" t="str">
        <f>IF(C93&lt;&gt;"",COUNTA($C$17:C93),"")</f>
        <v/>
      </c>
      <c r="C93" s="35"/>
      <c r="D93" s="27"/>
      <c r="E93" s="27"/>
      <c r="F93" s="27"/>
      <c r="G93" s="28" t="str">
        <f t="shared" si="0"/>
        <v/>
      </c>
      <c r="H93" s="64" t="str">
        <f t="shared" si="1"/>
        <v/>
      </c>
      <c r="I93" s="28" t="str">
        <f t="shared" si="2"/>
        <v/>
      </c>
      <c r="J93" s="44" t="str">
        <f t="shared" si="3"/>
        <v/>
      </c>
      <c r="K93" s="28" t="str">
        <f t="shared" si="4"/>
        <v/>
      </c>
      <c r="L93" s="28" t="str">
        <f t="shared" si="55"/>
        <v/>
      </c>
      <c r="M93" s="27"/>
      <c r="N93" s="28" t="str">
        <f t="shared" si="6"/>
        <v/>
      </c>
      <c r="O93" s="28" t="str">
        <f t="shared" si="7"/>
        <v/>
      </c>
      <c r="P93" s="28" t="str">
        <f t="shared" si="8"/>
        <v/>
      </c>
      <c r="Q93" s="27"/>
      <c r="R93" s="27"/>
      <c r="S93" s="34" t="str">
        <f t="shared" si="9"/>
        <v/>
      </c>
      <c r="T93" s="34" t="str">
        <f t="shared" si="10"/>
        <v/>
      </c>
      <c r="U93" s="28" t="str">
        <f t="shared" si="11"/>
        <v/>
      </c>
      <c r="V93" s="28" t="str">
        <f t="shared" si="12"/>
        <v/>
      </c>
      <c r="W93" s="28" t="str">
        <f t="shared" si="13"/>
        <v/>
      </c>
      <c r="X93" s="28" t="str">
        <f t="shared" si="14"/>
        <v/>
      </c>
      <c r="Y93" s="28" t="str">
        <f t="shared" si="15"/>
        <v/>
      </c>
      <c r="Z93" s="9"/>
    </row>
    <row r="94" spans="1:26" x14ac:dyDescent="0.2">
      <c r="A94" s="33"/>
      <c r="B94" s="81" t="str">
        <f>IF(C94&lt;&gt;"",COUNTA($C$17:C94),"")</f>
        <v/>
      </c>
      <c r="C94" s="35"/>
      <c r="D94" s="27"/>
      <c r="E94" s="27"/>
      <c r="F94" s="27"/>
      <c r="G94" s="28" t="str">
        <f t="shared" si="0"/>
        <v/>
      </c>
      <c r="H94" s="64" t="str">
        <f t="shared" si="1"/>
        <v/>
      </c>
      <c r="I94" s="28" t="str">
        <f t="shared" si="2"/>
        <v/>
      </c>
      <c r="J94" s="44" t="str">
        <f t="shared" si="3"/>
        <v/>
      </c>
      <c r="K94" s="28" t="str">
        <f t="shared" si="4"/>
        <v/>
      </c>
      <c r="L94" s="28" t="str">
        <f>IF(I94&gt;0,+H94*I94,I94)</f>
        <v/>
      </c>
      <c r="M94" s="27"/>
      <c r="N94" s="28" t="str">
        <f t="shared" si="6"/>
        <v/>
      </c>
      <c r="O94" s="28" t="str">
        <f t="shared" si="7"/>
        <v/>
      </c>
      <c r="P94" s="28" t="str">
        <f t="shared" si="8"/>
        <v/>
      </c>
      <c r="Q94" s="27"/>
      <c r="R94" s="27"/>
      <c r="S94" s="34" t="str">
        <f t="shared" si="9"/>
        <v/>
      </c>
      <c r="T94" s="34" t="str">
        <f t="shared" si="10"/>
        <v/>
      </c>
      <c r="U94" s="28" t="str">
        <f t="shared" si="11"/>
        <v/>
      </c>
      <c r="V94" s="28" t="str">
        <f t="shared" si="12"/>
        <v/>
      </c>
      <c r="W94" s="28" t="str">
        <f t="shared" si="13"/>
        <v/>
      </c>
      <c r="X94" s="28" t="str">
        <f t="shared" si="14"/>
        <v/>
      </c>
      <c r="Y94" s="28" t="str">
        <f t="shared" si="15"/>
        <v/>
      </c>
      <c r="Z94" s="9"/>
    </row>
    <row r="95" spans="1:26" x14ac:dyDescent="0.2">
      <c r="A95" s="92"/>
      <c r="B95" s="81" t="str">
        <f>IF(C95&lt;&gt;"",COUNTA($C$17:C95),"")</f>
        <v/>
      </c>
      <c r="C95" s="35"/>
      <c r="D95" s="93"/>
      <c r="E95" s="93"/>
      <c r="F95" s="93"/>
      <c r="G95" s="34" t="str">
        <f>IF(C95&lt;&gt;"",F95+E95,"")</f>
        <v/>
      </c>
      <c r="H95" s="94" t="str">
        <f>IF(C95&lt;&gt;"",IF(F95=0,0,F95/G95),"")</f>
        <v/>
      </c>
      <c r="I95" s="34" t="str">
        <f>IF(C95&lt;&gt;"",D95-G95,"")</f>
        <v/>
      </c>
      <c r="J95" s="95" t="str">
        <f>IF(C95&lt;&gt;"",IF(D95&gt;0,I95/D95,0),"")</f>
        <v/>
      </c>
      <c r="K95" s="34" t="str">
        <f>IF(C95&lt;&gt;"",D95*H95,"")</f>
        <v/>
      </c>
      <c r="L95" s="34" t="str">
        <f>IF(I95&gt;0,+H95*I95,I95)</f>
        <v/>
      </c>
      <c r="M95" s="93"/>
      <c r="N95" s="34"/>
      <c r="O95" s="34"/>
      <c r="P95" s="34"/>
      <c r="Q95" s="93"/>
      <c r="R95" s="93"/>
      <c r="S95" s="34" t="str">
        <f>IF(C95&lt;&gt;"",Q95-R95,"")</f>
        <v/>
      </c>
      <c r="T95" s="34" t="str">
        <f>IF(C95&lt;&gt;"",K95-Q95,"")</f>
        <v/>
      </c>
      <c r="U95" s="34" t="str">
        <f>IF(C95&lt;&gt;"",F95-R95,"")</f>
        <v/>
      </c>
      <c r="V95" s="34" t="str">
        <f>IF(C95&lt;&gt;"",T95-U95,"")</f>
        <v/>
      </c>
      <c r="W95" s="34" t="str">
        <f>IF(C95&lt;&gt;"",D95-K95,"")</f>
        <v/>
      </c>
      <c r="X95" s="34" t="str">
        <f>IF(C95&lt;&gt;"",E95,"")</f>
        <v/>
      </c>
      <c r="Y95" s="34" t="str">
        <f>IF(C95&lt;&gt;"",IF(I95&gt;0,I95-L95,0),"")</f>
        <v/>
      </c>
      <c r="Z95" s="9"/>
    </row>
    <row r="96" spans="1:26" x14ac:dyDescent="0.2">
      <c r="A96" s="33"/>
      <c r="B96" s="81" t="str">
        <f>IF(C96&lt;&gt;"",COUNTA($C$17:C96),"")</f>
        <v/>
      </c>
      <c r="C96" s="35"/>
      <c r="D96" s="27"/>
      <c r="E96" s="27"/>
      <c r="F96" s="27"/>
      <c r="G96" s="28" t="str">
        <f t="shared" si="0"/>
        <v/>
      </c>
      <c r="H96" s="64" t="str">
        <f t="shared" si="1"/>
        <v/>
      </c>
      <c r="I96" s="28" t="str">
        <f t="shared" si="2"/>
        <v/>
      </c>
      <c r="J96" s="44" t="str">
        <f t="shared" si="3"/>
        <v/>
      </c>
      <c r="K96" s="28" t="str">
        <f t="shared" si="4"/>
        <v/>
      </c>
      <c r="L96" s="28" t="str">
        <f t="shared" ref="L96:L98" si="56">IF(I96&gt;0,+H96*I96,I96)</f>
        <v/>
      </c>
      <c r="M96" s="27"/>
      <c r="N96" s="28" t="str">
        <f t="shared" si="6"/>
        <v/>
      </c>
      <c r="O96" s="28" t="str">
        <f t="shared" si="7"/>
        <v/>
      </c>
      <c r="P96" s="28" t="str">
        <f t="shared" si="8"/>
        <v/>
      </c>
      <c r="Q96" s="27"/>
      <c r="R96" s="27"/>
      <c r="S96" s="34" t="str">
        <f t="shared" si="9"/>
        <v/>
      </c>
      <c r="T96" s="34" t="str">
        <f t="shared" si="10"/>
        <v/>
      </c>
      <c r="U96" s="28" t="str">
        <f t="shared" si="11"/>
        <v/>
      </c>
      <c r="V96" s="28" t="str">
        <f t="shared" si="12"/>
        <v/>
      </c>
      <c r="W96" s="28" t="str">
        <f t="shared" si="13"/>
        <v/>
      </c>
      <c r="X96" s="28" t="str">
        <f t="shared" si="14"/>
        <v/>
      </c>
      <c r="Y96" s="28" t="str">
        <f t="shared" si="15"/>
        <v/>
      </c>
      <c r="Z96" s="9"/>
    </row>
    <row r="97" spans="1:28" x14ac:dyDescent="0.2">
      <c r="A97" s="33"/>
      <c r="B97" s="81" t="str">
        <f>IF(C97&lt;&gt;"",COUNTA($C$17:C97),"")</f>
        <v/>
      </c>
      <c r="C97" s="35"/>
      <c r="D97" s="27"/>
      <c r="E97" s="27"/>
      <c r="F97" s="27"/>
      <c r="G97" s="28" t="str">
        <f t="shared" si="0"/>
        <v/>
      </c>
      <c r="H97" s="64" t="str">
        <f t="shared" si="1"/>
        <v/>
      </c>
      <c r="I97" s="28" t="str">
        <f t="shared" si="2"/>
        <v/>
      </c>
      <c r="J97" s="44" t="str">
        <f t="shared" si="3"/>
        <v/>
      </c>
      <c r="K97" s="28" t="str">
        <f t="shared" si="4"/>
        <v/>
      </c>
      <c r="L97" s="28" t="str">
        <f t="shared" si="56"/>
        <v/>
      </c>
      <c r="M97" s="27"/>
      <c r="N97" s="28" t="str">
        <f t="shared" si="6"/>
        <v/>
      </c>
      <c r="O97" s="28" t="str">
        <f t="shared" si="7"/>
        <v/>
      </c>
      <c r="P97" s="28" t="str">
        <f t="shared" si="8"/>
        <v/>
      </c>
      <c r="Q97" s="27"/>
      <c r="R97" s="27"/>
      <c r="S97" s="34" t="str">
        <f t="shared" si="9"/>
        <v/>
      </c>
      <c r="T97" s="34" t="str">
        <f t="shared" si="10"/>
        <v/>
      </c>
      <c r="U97" s="28" t="str">
        <f t="shared" si="11"/>
        <v/>
      </c>
      <c r="V97" s="28" t="str">
        <f t="shared" si="12"/>
        <v/>
      </c>
      <c r="W97" s="28" t="str">
        <f t="shared" si="13"/>
        <v/>
      </c>
      <c r="X97" s="28" t="str">
        <f t="shared" si="14"/>
        <v/>
      </c>
      <c r="Y97" s="28" t="str">
        <f t="shared" si="15"/>
        <v/>
      </c>
      <c r="Z97" s="9"/>
    </row>
    <row r="98" spans="1:28" ht="15.75" thickBot="1" x14ac:dyDescent="0.25">
      <c r="A98" s="33"/>
      <c r="B98" s="81" t="str">
        <f>IF(C98&lt;&gt;"",COUNTA($C$17:C98),"")</f>
        <v/>
      </c>
      <c r="C98" s="35"/>
      <c r="D98" s="27"/>
      <c r="E98" s="27"/>
      <c r="F98" s="27"/>
      <c r="G98" s="28" t="str">
        <f t="shared" ref="G98" si="57">IF(C98&lt;&gt;"",F98+E98,"")</f>
        <v/>
      </c>
      <c r="H98" s="64" t="str">
        <f t="shared" ref="H98" si="58">IF(C98&lt;&gt;"",IF(F98=0,0,F98/G98),"")</f>
        <v/>
      </c>
      <c r="I98" s="28" t="str">
        <f t="shared" ref="I98" si="59">IF(C98&lt;&gt;"",D98-G98,"")</f>
        <v/>
      </c>
      <c r="J98" s="44" t="str">
        <f t="shared" ref="J98" si="60">IF(C98&lt;&gt;"",IF(D98&gt;0,I98/D98,0),"")</f>
        <v/>
      </c>
      <c r="K98" s="28" t="str">
        <f t="shared" ref="K98" si="61">IF(C98&lt;&gt;"",D98*H98,"")</f>
        <v/>
      </c>
      <c r="L98" s="28" t="str">
        <f t="shared" si="56"/>
        <v/>
      </c>
      <c r="M98" s="27"/>
      <c r="N98" s="28" t="str">
        <f t="shared" si="6"/>
        <v/>
      </c>
      <c r="O98" s="28" t="str">
        <f t="shared" si="7"/>
        <v/>
      </c>
      <c r="P98" s="28" t="str">
        <f t="shared" si="8"/>
        <v/>
      </c>
      <c r="Q98" s="27"/>
      <c r="R98" s="27"/>
      <c r="S98" s="34" t="str">
        <f t="shared" ref="S98" si="62">IF(C98&lt;&gt;"",Q98-R98,"")</f>
        <v/>
      </c>
      <c r="T98" s="34" t="str">
        <f t="shared" ref="T98" si="63">IF(C98&lt;&gt;"",K98-Q98,"")</f>
        <v/>
      </c>
      <c r="U98" s="28" t="str">
        <f t="shared" ref="U98" si="64">IF(C98&lt;&gt;"",F98-R98,"")</f>
        <v/>
      </c>
      <c r="V98" s="28" t="str">
        <f t="shared" ref="V98" si="65">IF(C98&lt;&gt;"",T98-U98,"")</f>
        <v/>
      </c>
      <c r="W98" s="28" t="str">
        <f t="shared" si="13"/>
        <v/>
      </c>
      <c r="X98" s="28" t="str">
        <f t="shared" si="14"/>
        <v/>
      </c>
      <c r="Y98" s="28" t="str">
        <f t="shared" si="15"/>
        <v/>
      </c>
      <c r="Z98" s="9"/>
    </row>
    <row r="99" spans="1:28" ht="16.5" customHeight="1" thickBot="1" x14ac:dyDescent="0.3">
      <c r="A99" s="30" t="s">
        <v>60</v>
      </c>
      <c r="B99" s="58"/>
      <c r="D99" s="29">
        <f>SUM(D17:D98)</f>
        <v>23900</v>
      </c>
      <c r="E99" s="29">
        <f>SUM(E17:E98)</f>
        <v>8400</v>
      </c>
      <c r="F99" s="29">
        <f>SUM(F17:F98)</f>
        <v>10800</v>
      </c>
      <c r="G99" s="29">
        <f>SUM(G17:G98)</f>
        <v>19200</v>
      </c>
      <c r="H99" s="64">
        <f t="shared" ref="H99" si="66">IF(F99=0,0,F99/G99)</f>
        <v>0.5625</v>
      </c>
      <c r="I99" s="29">
        <f>SUM(I17:I98)</f>
        <v>4700</v>
      </c>
      <c r="J99" s="65">
        <f>IF(D99=0,0,I99/D99)</f>
        <v>0.19665271966527198</v>
      </c>
      <c r="K99" s="29">
        <f>SUM(K17:K98)</f>
        <v>12491.153245661444</v>
      </c>
      <c r="L99" s="29">
        <f>SUM(L17:L98)</f>
        <v>1691.1532456614425</v>
      </c>
      <c r="M99" s="29">
        <f>SUM(M17:M98)</f>
        <v>11400</v>
      </c>
      <c r="N99" s="29">
        <f>SUM(N17:N98)</f>
        <v>2856.0439560439559</v>
      </c>
      <c r="O99" s="29">
        <f>SUM(O17:O98)</f>
        <v>1764.8907103825134</v>
      </c>
      <c r="P99" s="29">
        <f>SUM(P17:P98)</f>
        <v>0</v>
      </c>
      <c r="Q99" s="29">
        <f>SUM(Q17:Q98)</f>
        <v>6300</v>
      </c>
      <c r="R99" s="29">
        <f>SUM(R17:R98)</f>
        <v>6100</v>
      </c>
      <c r="S99" s="29">
        <f>SUM(S17:S98)</f>
        <v>200</v>
      </c>
      <c r="T99" s="29">
        <f>SUM(T17:T98)</f>
        <v>6191.1532456614423</v>
      </c>
      <c r="U99" s="29">
        <f>SUM(U17:U98)</f>
        <v>4700</v>
      </c>
      <c r="V99" s="29">
        <f>SUM(V17:V98)</f>
        <v>1491.1532456614425</v>
      </c>
      <c r="W99" s="29">
        <f>SUM(W17:W98)</f>
        <v>11408.846754338556</v>
      </c>
      <c r="X99" s="29">
        <f>SUM(X17:X98)</f>
        <v>8400</v>
      </c>
      <c r="Y99" s="29">
        <f>SUM(Y17:Y98)</f>
        <v>3008.8467543385577</v>
      </c>
    </row>
    <row r="100" spans="1:28" ht="15.75" x14ac:dyDescent="0.25">
      <c r="A100" s="18" t="s">
        <v>29</v>
      </c>
      <c r="N100" s="19"/>
      <c r="O100" s="19"/>
      <c r="P100" s="19"/>
    </row>
    <row r="106" spans="1:28" x14ac:dyDescent="0.2">
      <c r="AB106" s="24"/>
    </row>
    <row r="107" spans="1:28" x14ac:dyDescent="0.2">
      <c r="AB107" s="24"/>
    </row>
    <row r="108" spans="1:28" x14ac:dyDescent="0.2">
      <c r="AB108" s="24"/>
    </row>
    <row r="109" spans="1:28" x14ac:dyDescent="0.2">
      <c r="AB109" s="24"/>
    </row>
    <row r="110" spans="1:28" x14ac:dyDescent="0.2">
      <c r="AB110" s="24"/>
    </row>
    <row r="111" spans="1:28" x14ac:dyDescent="0.2">
      <c r="AB111" s="24"/>
    </row>
    <row r="112" spans="1:28" x14ac:dyDescent="0.2">
      <c r="AB112" s="24"/>
    </row>
    <row r="113" spans="2:28" x14ac:dyDescent="0.2">
      <c r="AB113" s="24"/>
    </row>
    <row r="114" spans="2:28" x14ac:dyDescent="0.2">
      <c r="AB114" s="24"/>
    </row>
    <row r="116" spans="2:28" x14ac:dyDescent="0.2">
      <c r="B116" s="57"/>
    </row>
    <row r="117" spans="2:28" x14ac:dyDescent="0.2">
      <c r="B117" s="57"/>
    </row>
    <row r="118" spans="2:28" x14ac:dyDescent="0.2">
      <c r="B118" s="57"/>
    </row>
    <row r="119" spans="2:28" x14ac:dyDescent="0.2">
      <c r="B119" s="57"/>
    </row>
    <row r="120" spans="2:28" x14ac:dyDescent="0.2">
      <c r="B120" s="57"/>
      <c r="AB120" s="24"/>
    </row>
    <row r="121" spans="2:28" x14ac:dyDescent="0.2">
      <c r="B121" s="57"/>
      <c r="AB121" s="24"/>
    </row>
    <row r="122" spans="2:28" x14ac:dyDescent="0.2">
      <c r="B122" s="57"/>
      <c r="AB122" s="24"/>
    </row>
    <row r="123" spans="2:28" x14ac:dyDescent="0.2">
      <c r="B123" s="57"/>
      <c r="AB123" s="24"/>
    </row>
    <row r="124" spans="2:28" x14ac:dyDescent="0.2">
      <c r="B124" s="57"/>
      <c r="M124" s="25"/>
      <c r="N124" s="25"/>
      <c r="O124" s="25"/>
      <c r="P124" s="25"/>
      <c r="W124" s="25"/>
      <c r="Y124" s="25"/>
      <c r="Z124" s="25"/>
      <c r="AA124" s="25"/>
      <c r="AB124" s="25"/>
    </row>
    <row r="125" spans="2:28" x14ac:dyDescent="0.2">
      <c r="B125" s="57"/>
      <c r="M125" s="25"/>
      <c r="N125" s="25"/>
      <c r="O125" s="25"/>
      <c r="P125" s="25"/>
      <c r="W125" s="25"/>
      <c r="Y125" s="25"/>
      <c r="Z125" s="25"/>
      <c r="AA125" s="25"/>
      <c r="AB125" s="25"/>
    </row>
    <row r="126" spans="2:28" x14ac:dyDescent="0.2">
      <c r="B126" s="57"/>
      <c r="M126" s="25"/>
      <c r="N126" s="25"/>
      <c r="O126" s="25"/>
      <c r="P126" s="25"/>
      <c r="W126" s="25"/>
      <c r="Y126" s="25"/>
      <c r="Z126" s="25"/>
      <c r="AA126" s="25"/>
      <c r="AB126" s="25"/>
    </row>
    <row r="127" spans="2:28" x14ac:dyDescent="0.2">
      <c r="B127" s="57"/>
      <c r="M127" s="25"/>
      <c r="N127" s="25"/>
      <c r="O127" s="25"/>
      <c r="P127" s="25"/>
      <c r="W127" s="25"/>
      <c r="Y127" s="25"/>
      <c r="Z127" s="25"/>
      <c r="AA127" s="25"/>
      <c r="AB127" s="25"/>
    </row>
    <row r="128" spans="2:28" x14ac:dyDescent="0.2">
      <c r="B128" s="57"/>
      <c r="M128" s="25"/>
      <c r="N128" s="25"/>
      <c r="O128" s="25"/>
      <c r="P128" s="25"/>
      <c r="W128" s="25"/>
      <c r="Y128" s="25"/>
      <c r="Z128" s="25"/>
      <c r="AA128" s="25"/>
      <c r="AB128" s="25"/>
    </row>
    <row r="129" spans="2:28" x14ac:dyDescent="0.2">
      <c r="B129" s="57"/>
      <c r="M129" s="25"/>
      <c r="N129" s="25"/>
      <c r="O129" s="25"/>
      <c r="P129" s="25"/>
      <c r="W129" s="25"/>
      <c r="Y129" s="25"/>
      <c r="Z129" s="25"/>
      <c r="AA129" s="25"/>
      <c r="AB129" s="25"/>
    </row>
    <row r="130" spans="2:28" x14ac:dyDescent="0.2">
      <c r="B130" s="57"/>
      <c r="M130" s="25"/>
      <c r="N130" s="25"/>
      <c r="O130" s="25"/>
      <c r="P130" s="25"/>
      <c r="W130" s="25"/>
      <c r="Y130" s="25"/>
      <c r="Z130" s="25"/>
      <c r="AA130" s="25"/>
      <c r="AB130" s="25"/>
    </row>
    <row r="131" spans="2:28" x14ac:dyDescent="0.2">
      <c r="B131" s="57"/>
      <c r="M131" s="25"/>
      <c r="N131" s="25"/>
      <c r="O131" s="25"/>
      <c r="P131" s="25"/>
      <c r="W131" s="25"/>
      <c r="Y131" s="25"/>
      <c r="Z131" s="25"/>
      <c r="AA131" s="25"/>
      <c r="AB131" s="25"/>
    </row>
    <row r="132" spans="2:28" x14ac:dyDescent="0.2">
      <c r="B132" s="57"/>
      <c r="M132" s="25"/>
      <c r="N132" s="25"/>
      <c r="O132" s="25"/>
      <c r="P132" s="25"/>
      <c r="W132" s="25"/>
      <c r="Y132" s="25"/>
      <c r="Z132" s="25"/>
      <c r="AA132" s="25"/>
      <c r="AB132" s="25"/>
    </row>
    <row r="133" spans="2:28" x14ac:dyDescent="0.2">
      <c r="B133" s="57"/>
      <c r="M133" s="25"/>
      <c r="N133" s="25"/>
      <c r="O133" s="25"/>
      <c r="P133" s="25"/>
      <c r="W133" s="25"/>
      <c r="X133" s="25"/>
      <c r="Y133" s="25"/>
      <c r="Z133" s="25"/>
      <c r="AA133" s="25"/>
      <c r="AB133" s="25"/>
    </row>
    <row r="134" spans="2:28" x14ac:dyDescent="0.2">
      <c r="B134" s="57"/>
      <c r="M134" s="25"/>
      <c r="N134" s="25"/>
      <c r="O134" s="25"/>
      <c r="P134" s="25"/>
      <c r="W134" s="25"/>
      <c r="X134" s="25"/>
      <c r="Y134" s="25"/>
      <c r="Z134" s="25"/>
      <c r="AA134" s="25"/>
      <c r="AB134" s="25"/>
    </row>
    <row r="135" spans="2:28" x14ac:dyDescent="0.2">
      <c r="M135" s="25"/>
      <c r="N135" s="25"/>
      <c r="O135" s="25"/>
      <c r="P135" s="25"/>
      <c r="W135" s="25"/>
      <c r="X135" s="25"/>
      <c r="Y135" s="25"/>
      <c r="Z135" s="25"/>
      <c r="AA135" s="25"/>
      <c r="AB135" s="25"/>
    </row>
    <row r="136" spans="2:28" x14ac:dyDescent="0.2">
      <c r="M136" s="25"/>
      <c r="N136" s="25"/>
      <c r="O136" s="25"/>
      <c r="P136" s="25"/>
      <c r="W136" s="25"/>
      <c r="X136" s="25"/>
      <c r="Y136" s="25"/>
      <c r="Z136" s="25"/>
      <c r="AA136" s="25"/>
      <c r="AB136" s="25"/>
    </row>
    <row r="156" spans="39:41" x14ac:dyDescent="0.2">
      <c r="AM156" s="24"/>
      <c r="AN156" s="24"/>
      <c r="AO156" s="24"/>
    </row>
    <row r="157" spans="39:41" x14ac:dyDescent="0.2">
      <c r="AM157" s="24"/>
      <c r="AN157" s="24"/>
      <c r="AO157" s="24"/>
    </row>
    <row r="158" spans="39:41" x14ac:dyDescent="0.2">
      <c r="AM158" s="24"/>
      <c r="AN158" s="24"/>
      <c r="AO158" s="24"/>
    </row>
    <row r="159" spans="39:41" x14ac:dyDescent="0.2">
      <c r="AM159" s="24"/>
      <c r="AN159" s="24"/>
      <c r="AO159" s="24"/>
    </row>
    <row r="160" spans="39:41" x14ac:dyDescent="0.2">
      <c r="AM160" s="24"/>
      <c r="AN160" s="24"/>
      <c r="AO160" s="24"/>
    </row>
    <row r="161" spans="4:41" x14ac:dyDescent="0.2">
      <c r="AM161" s="24"/>
      <c r="AN161" s="24"/>
      <c r="AO161" s="24"/>
    </row>
    <row r="162" spans="4:41" x14ac:dyDescent="0.2">
      <c r="AM162" s="24"/>
      <c r="AN162" s="24"/>
      <c r="AO162" s="24"/>
    </row>
    <row r="163" spans="4:41" x14ac:dyDescent="0.2">
      <c r="AM163" s="24"/>
      <c r="AN163" s="24"/>
      <c r="AO163" s="24"/>
    </row>
    <row r="164" spans="4:41" x14ac:dyDescent="0.2">
      <c r="AM164" s="24"/>
      <c r="AN164" s="24"/>
      <c r="AO164" s="24"/>
    </row>
    <row r="165" spans="4:41" x14ac:dyDescent="0.2">
      <c r="AM165" s="24"/>
      <c r="AN165" s="24"/>
      <c r="AO165" s="24"/>
    </row>
    <row r="166" spans="4:41" x14ac:dyDescent="0.2">
      <c r="AM166" s="24"/>
      <c r="AN166" s="24"/>
      <c r="AO166" s="24"/>
    </row>
    <row r="167" spans="4:41" x14ac:dyDescent="0.2">
      <c r="AM167" s="24"/>
      <c r="AN167" s="24"/>
      <c r="AO167" s="24"/>
    </row>
    <row r="168" spans="4:41" x14ac:dyDescent="0.2">
      <c r="AM168" s="24"/>
      <c r="AN168" s="24"/>
      <c r="AO168" s="24"/>
    </row>
    <row r="169" spans="4:41" x14ac:dyDescent="0.2">
      <c r="AM169" s="24"/>
      <c r="AN169" s="24"/>
      <c r="AO169" s="24"/>
    </row>
    <row r="170" spans="4:41" x14ac:dyDescent="0.2">
      <c r="AM170" s="24"/>
      <c r="AN170" s="24"/>
      <c r="AO170" s="24"/>
    </row>
    <row r="171" spans="4:41" x14ac:dyDescent="0.2">
      <c r="AM171" s="24"/>
      <c r="AN171" s="24"/>
      <c r="AO171" s="24"/>
    </row>
    <row r="172" spans="4:41" x14ac:dyDescent="0.2">
      <c r="AM172" s="24"/>
      <c r="AN172" s="24"/>
      <c r="AO172" s="24"/>
    </row>
    <row r="173" spans="4:41" x14ac:dyDescent="0.2">
      <c r="AM173" s="24"/>
      <c r="AN173" s="24"/>
      <c r="AO173" s="24"/>
    </row>
    <row r="174" spans="4:41" x14ac:dyDescent="0.2">
      <c r="AM174" s="24"/>
      <c r="AN174" s="24"/>
      <c r="AO174" s="24"/>
    </row>
    <row r="176" spans="4:41" x14ac:dyDescent="0.2">
      <c r="D176" s="25"/>
      <c r="E176" s="25"/>
      <c r="F176" s="25"/>
      <c r="G176" s="25"/>
      <c r="I176" s="25"/>
      <c r="K176" s="25"/>
      <c r="L176" s="25"/>
      <c r="M176" s="25"/>
      <c r="N176" s="25"/>
      <c r="O176" s="25"/>
      <c r="P176" s="25"/>
      <c r="W176" s="25"/>
      <c r="X176" s="25"/>
      <c r="Y176" s="25"/>
      <c r="Z176" s="25"/>
      <c r="AA176" s="25"/>
      <c r="AB176" s="25"/>
    </row>
    <row r="177" spans="4:41" x14ac:dyDescent="0.2">
      <c r="D177" s="25"/>
      <c r="E177" s="25"/>
      <c r="F177" s="25"/>
      <c r="G177" s="25"/>
      <c r="I177" s="25"/>
      <c r="K177" s="25"/>
      <c r="L177" s="25"/>
      <c r="M177" s="25"/>
      <c r="N177" s="25"/>
      <c r="O177" s="25"/>
      <c r="P177" s="25"/>
      <c r="W177" s="25"/>
      <c r="X177" s="25"/>
      <c r="Y177" s="25"/>
      <c r="Z177" s="25"/>
      <c r="AA177" s="25"/>
      <c r="AB177" s="25"/>
    </row>
    <row r="178" spans="4:41" x14ac:dyDescent="0.2">
      <c r="D178" s="25"/>
      <c r="E178" s="25"/>
      <c r="F178" s="25"/>
      <c r="G178" s="25"/>
      <c r="I178" s="25"/>
      <c r="K178" s="25"/>
      <c r="L178" s="25"/>
      <c r="M178" s="25"/>
      <c r="N178" s="25"/>
      <c r="O178" s="25"/>
      <c r="P178" s="25"/>
      <c r="W178" s="25"/>
      <c r="X178" s="25"/>
      <c r="Y178" s="25"/>
      <c r="Z178" s="25"/>
      <c r="AA178" s="25"/>
      <c r="AB178" s="25"/>
    </row>
    <row r="180" spans="4:41" x14ac:dyDescent="0.2">
      <c r="D180" s="25"/>
      <c r="E180" s="25"/>
      <c r="F180" s="25"/>
      <c r="G180" s="25"/>
      <c r="I180" s="25"/>
      <c r="K180" s="25"/>
      <c r="L180" s="25"/>
      <c r="M180" s="25"/>
      <c r="N180" s="25"/>
      <c r="O180" s="25"/>
      <c r="P180" s="25"/>
      <c r="T180" s="25"/>
      <c r="U180" s="25"/>
      <c r="V180" s="25"/>
      <c r="W180" s="25"/>
      <c r="X180" s="25"/>
      <c r="Y180" s="25"/>
      <c r="Z180" s="25"/>
      <c r="AA180" s="25"/>
      <c r="AB180" s="25"/>
      <c r="AM180" s="24"/>
      <c r="AN180" s="24"/>
      <c r="AO180" s="24"/>
    </row>
    <row r="181" spans="4:41" x14ac:dyDescent="0.2">
      <c r="D181" s="25"/>
      <c r="E181" s="25"/>
      <c r="F181" s="25"/>
      <c r="G181" s="25"/>
      <c r="I181" s="25"/>
      <c r="K181" s="25"/>
      <c r="L181" s="25"/>
      <c r="M181" s="25"/>
      <c r="N181" s="25"/>
      <c r="O181" s="25"/>
      <c r="P181" s="25"/>
      <c r="T181" s="25"/>
      <c r="U181" s="25"/>
      <c r="V181" s="25"/>
      <c r="W181" s="25"/>
      <c r="X181" s="25"/>
      <c r="Y181" s="25"/>
      <c r="Z181" s="25"/>
      <c r="AA181" s="25"/>
      <c r="AB181" s="25"/>
      <c r="AM181" s="24"/>
      <c r="AN181" s="24"/>
      <c r="AO181" s="24"/>
    </row>
    <row r="182" spans="4:41" x14ac:dyDescent="0.2">
      <c r="D182" s="25"/>
      <c r="E182" s="25"/>
      <c r="F182" s="25"/>
      <c r="G182" s="25"/>
      <c r="I182" s="25"/>
      <c r="K182" s="25"/>
      <c r="L182" s="25"/>
      <c r="M182" s="25"/>
      <c r="N182" s="25"/>
      <c r="O182" s="25"/>
      <c r="P182" s="25"/>
      <c r="T182" s="25"/>
      <c r="U182" s="25"/>
      <c r="V182" s="25"/>
      <c r="W182" s="25"/>
      <c r="X182" s="25"/>
      <c r="Y182" s="25"/>
      <c r="Z182" s="25"/>
      <c r="AA182" s="25"/>
      <c r="AB182" s="25"/>
      <c r="AM182" s="24"/>
      <c r="AN182" s="24"/>
      <c r="AO182" s="24"/>
    </row>
    <row r="183" spans="4:41" x14ac:dyDescent="0.2">
      <c r="D183" s="25"/>
      <c r="E183" s="25"/>
      <c r="F183" s="25"/>
      <c r="G183" s="25"/>
      <c r="I183" s="25"/>
      <c r="K183" s="25"/>
      <c r="L183" s="25"/>
      <c r="M183" s="25"/>
      <c r="N183" s="25"/>
      <c r="O183" s="25"/>
      <c r="P183" s="25"/>
      <c r="T183" s="25"/>
      <c r="U183" s="25"/>
      <c r="V183" s="25"/>
      <c r="W183" s="25"/>
      <c r="X183" s="25"/>
      <c r="Y183" s="25"/>
      <c r="Z183" s="25"/>
      <c r="AA183" s="25"/>
      <c r="AB183" s="25"/>
      <c r="AM183" s="24"/>
      <c r="AN183" s="24"/>
      <c r="AO183" s="24"/>
    </row>
    <row r="184" spans="4:41" x14ac:dyDescent="0.2">
      <c r="D184" s="25"/>
      <c r="E184" s="25"/>
      <c r="F184" s="25"/>
      <c r="G184" s="25"/>
      <c r="I184" s="25"/>
      <c r="K184" s="25"/>
      <c r="L184" s="25"/>
      <c r="M184" s="25"/>
      <c r="N184" s="25"/>
      <c r="O184" s="25"/>
      <c r="P184" s="25"/>
      <c r="T184" s="25"/>
      <c r="U184" s="25"/>
      <c r="V184" s="25"/>
      <c r="W184" s="25"/>
      <c r="X184" s="25"/>
      <c r="Y184" s="25"/>
      <c r="Z184" s="25"/>
      <c r="AA184" s="25"/>
      <c r="AB184" s="25"/>
      <c r="AM184" s="24"/>
      <c r="AN184" s="24"/>
      <c r="AO184" s="24"/>
    </row>
    <row r="185" spans="4:41" x14ac:dyDescent="0.2">
      <c r="D185" s="25"/>
      <c r="E185" s="25"/>
      <c r="F185" s="25"/>
      <c r="G185" s="25"/>
      <c r="I185" s="25"/>
      <c r="K185" s="25"/>
      <c r="L185" s="25"/>
      <c r="M185" s="25"/>
      <c r="N185" s="25"/>
      <c r="O185" s="25"/>
      <c r="P185" s="25"/>
      <c r="T185" s="25"/>
      <c r="U185" s="25"/>
      <c r="V185" s="25"/>
      <c r="W185" s="25"/>
      <c r="X185" s="25"/>
      <c r="Y185" s="25"/>
      <c r="Z185" s="25"/>
      <c r="AA185" s="25"/>
      <c r="AB185" s="25"/>
      <c r="AM185" s="24"/>
      <c r="AN185" s="24"/>
      <c r="AO185" s="24"/>
    </row>
    <row r="186" spans="4:41" x14ac:dyDescent="0.2">
      <c r="D186" s="25"/>
      <c r="E186" s="25"/>
      <c r="F186" s="25"/>
      <c r="G186" s="25"/>
      <c r="I186" s="25"/>
      <c r="K186" s="25"/>
      <c r="L186" s="25"/>
      <c r="M186" s="25"/>
      <c r="N186" s="25"/>
      <c r="O186" s="25"/>
      <c r="P186" s="25"/>
      <c r="T186" s="25"/>
      <c r="U186" s="25"/>
      <c r="V186" s="25"/>
      <c r="W186" s="25"/>
      <c r="X186" s="25"/>
      <c r="Y186" s="25"/>
      <c r="Z186" s="25"/>
      <c r="AA186" s="25"/>
      <c r="AB186" s="25"/>
      <c r="AM186" s="24"/>
      <c r="AN186" s="24"/>
      <c r="AO186" s="24"/>
    </row>
    <row r="196" spans="43:48" x14ac:dyDescent="0.2">
      <c r="AU196" s="24"/>
    </row>
    <row r="198" spans="43:48" x14ac:dyDescent="0.2">
      <c r="AQ198" s="17" t="s">
        <v>13</v>
      </c>
    </row>
    <row r="199" spans="43:48" x14ac:dyDescent="0.2">
      <c r="AR199" s="25"/>
      <c r="AS199" s="25"/>
    </row>
    <row r="201" spans="43:48" x14ac:dyDescent="0.2">
      <c r="AV201" s="17" t="s">
        <v>14</v>
      </c>
    </row>
  </sheetData>
  <sheetProtection sheet="1" selectLockedCells="1"/>
  <mergeCells count="13">
    <mergeCell ref="H10:I10"/>
    <mergeCell ref="D10:E10"/>
    <mergeCell ref="G5:H5"/>
    <mergeCell ref="N5:P5"/>
    <mergeCell ref="G6:H6"/>
    <mergeCell ref="D9:E9"/>
    <mergeCell ref="H9:I9"/>
    <mergeCell ref="N1:P1"/>
    <mergeCell ref="N2:P2"/>
    <mergeCell ref="G3:H3"/>
    <mergeCell ref="N3:P3"/>
    <mergeCell ref="G4:H4"/>
    <mergeCell ref="N4:P4"/>
  </mergeCells>
  <phoneticPr fontId="0" type="noConversion"/>
  <printOptions headings="1"/>
  <pageMargins left="0.25" right="0.25" top="0.75" bottom="0.75" header="0.3" footer="0.3"/>
  <pageSetup scale="25" fitToWidth="2" orientation="landscape" blackAndWhite="1" r:id="rId1"/>
  <headerFooter>
    <oddFooter>&amp;L&amp;"Arial,Italic"&amp;8&amp;K000000nasbp.org/toolkit - Version 3.0&amp;C&amp;8&amp;K000000© Copyright 2010 National Association of Surety Bond Producers. All Rights Reserved._x000D_For complete terms and conditions, visit nasbp.org/toolkit.&amp;R&amp;K000000&amp;G</oddFooter>
  </headerFooter>
  <rowBreaks count="1" manualBreakCount="1">
    <brk id="139" max="65535" man="1"/>
  </rowBreaks>
  <colBreaks count="1" manualBreakCount="1">
    <brk id="42" max="1048575" man="1"/>
  </colBreaks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Schedule of Work in Process</vt:lpstr>
      <vt:lpstr>As_Of_Date</vt:lpstr>
      <vt:lpstr>Contracts</vt:lpstr>
      <vt:lpstr>ContractsTotal</vt:lpstr>
      <vt:lpstr>EntityName</vt:lpstr>
    </vt:vector>
  </TitlesOfParts>
  <Company>Darmody, Merlino &amp;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Darmody, Merlino &amp; Co., LLP</dc:creator>
  <cp:lastModifiedBy>Marc</cp:lastModifiedBy>
  <cp:lastPrinted>2016-10-11T21:26:00Z</cp:lastPrinted>
  <dcterms:created xsi:type="dcterms:W3CDTF">2001-08-27T13:48:28Z</dcterms:created>
  <dcterms:modified xsi:type="dcterms:W3CDTF">2022-09-20T20:16:12Z</dcterms:modified>
</cp:coreProperties>
</file>